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СЛОГ" sheetId="4" r:id="rId1"/>
  </sheets>
  <calcPr calcId="152511"/>
</workbook>
</file>

<file path=xl/calcChain.xml><?xml version="1.0" encoding="utf-8"?>
<calcChain xmlns="http://schemas.openxmlformats.org/spreadsheetml/2006/main">
  <c r="C481" i="4" l="1"/>
  <c r="A648" i="4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s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D451" i="4"/>
  <c r="E451" i="4"/>
  <c r="F451" i="4"/>
  <c r="G451" i="4"/>
  <c r="H451" i="4"/>
  <c r="D452" i="4"/>
  <c r="E452" i="4"/>
  <c r="F452" i="4"/>
  <c r="G452" i="4"/>
  <c r="H452" i="4"/>
  <c r="D184" i="4"/>
  <c r="E184" i="4"/>
  <c r="F184" i="4"/>
  <c r="G184" i="4"/>
  <c r="H184" i="4"/>
  <c r="D185" i="4"/>
  <c r="E185" i="4"/>
  <c r="F185" i="4"/>
  <c r="G185" i="4"/>
  <c r="H185" i="4"/>
  <c r="D186" i="4"/>
  <c r="E186" i="4"/>
  <c r="F186" i="4"/>
  <c r="G186" i="4"/>
  <c r="H186" i="4"/>
  <c r="D187" i="4"/>
  <c r="E187" i="4"/>
  <c r="F187" i="4"/>
  <c r="G187" i="4"/>
  <c r="H187" i="4"/>
  <c r="D188" i="4"/>
  <c r="E188" i="4"/>
  <c r="F188" i="4"/>
  <c r="G188" i="4"/>
  <c r="H188" i="4"/>
  <c r="C186" i="4"/>
  <c r="C188" i="4"/>
  <c r="C184" i="4"/>
  <c r="D231" i="4"/>
  <c r="E231" i="4"/>
  <c r="F231" i="4"/>
  <c r="G231" i="4"/>
  <c r="H231" i="4"/>
  <c r="C231" i="4"/>
  <c r="G449" i="4" l="1"/>
  <c r="E449" i="4"/>
  <c r="H449" i="4"/>
  <c r="F449" i="4"/>
  <c r="D449" i="4"/>
  <c r="D915" i="4"/>
  <c r="E915" i="4"/>
  <c r="F915" i="4"/>
  <c r="G915" i="4"/>
  <c r="H915" i="4"/>
  <c r="D916" i="4"/>
  <c r="E916" i="4"/>
  <c r="F916" i="4"/>
  <c r="G916" i="4"/>
  <c r="H916" i="4"/>
  <c r="D917" i="4"/>
  <c r="E917" i="4"/>
  <c r="F917" i="4"/>
  <c r="G917" i="4"/>
  <c r="H917" i="4"/>
  <c r="D918" i="4"/>
  <c r="E918" i="4"/>
  <c r="F918" i="4"/>
  <c r="G918" i="4"/>
  <c r="H918" i="4"/>
  <c r="C916" i="4"/>
  <c r="C917" i="4"/>
  <c r="C918" i="4"/>
  <c r="C915" i="4"/>
  <c r="D1077" i="4"/>
  <c r="E1077" i="4"/>
  <c r="F1077" i="4"/>
  <c r="G1077" i="4"/>
  <c r="H1077" i="4"/>
  <c r="D1078" i="4"/>
  <c r="E1078" i="4"/>
  <c r="F1078" i="4"/>
  <c r="G1078" i="4"/>
  <c r="H1078" i="4"/>
  <c r="D1079" i="4"/>
  <c r="E1079" i="4"/>
  <c r="F1079" i="4"/>
  <c r="G1079" i="4"/>
  <c r="H1079" i="4"/>
  <c r="D1080" i="4"/>
  <c r="E1080" i="4"/>
  <c r="F1080" i="4"/>
  <c r="G1080" i="4"/>
  <c r="H1080" i="4"/>
  <c r="C1078" i="4"/>
  <c r="C1079" i="4"/>
  <c r="C1080" i="4"/>
  <c r="C1077" i="4"/>
  <c r="D1165" i="4"/>
  <c r="E1165" i="4"/>
  <c r="F1165" i="4"/>
  <c r="G1165" i="4"/>
  <c r="H1165" i="4"/>
  <c r="D1166" i="4"/>
  <c r="E1166" i="4"/>
  <c r="F1166" i="4"/>
  <c r="G1166" i="4"/>
  <c r="H1166" i="4"/>
  <c r="D1167" i="4"/>
  <c r="E1167" i="4"/>
  <c r="F1167" i="4"/>
  <c r="G1167" i="4"/>
  <c r="H1167" i="4"/>
  <c r="D1168" i="4"/>
  <c r="E1168" i="4"/>
  <c r="F1168" i="4"/>
  <c r="G1168" i="4"/>
  <c r="H1168" i="4"/>
  <c r="C1166" i="4"/>
  <c r="C1167" i="4"/>
  <c r="C1168" i="4"/>
  <c r="D1187" i="4"/>
  <c r="E1187" i="4"/>
  <c r="F1187" i="4"/>
  <c r="G1187" i="4"/>
  <c r="H1187" i="4"/>
  <c r="D1188" i="4"/>
  <c r="E1188" i="4"/>
  <c r="F1188" i="4"/>
  <c r="G1188" i="4"/>
  <c r="H1188" i="4"/>
  <c r="D1189" i="4"/>
  <c r="E1189" i="4"/>
  <c r="F1189" i="4"/>
  <c r="G1189" i="4"/>
  <c r="H1189" i="4"/>
  <c r="D1190" i="4"/>
  <c r="E1190" i="4"/>
  <c r="F1190" i="4"/>
  <c r="G1190" i="4"/>
  <c r="H1190" i="4"/>
  <c r="C1188" i="4"/>
  <c r="C1189" i="4"/>
  <c r="C1190" i="4"/>
  <c r="C1187" i="4"/>
  <c r="D1176" i="4"/>
  <c r="E1176" i="4"/>
  <c r="F1176" i="4"/>
  <c r="G1176" i="4"/>
  <c r="H1176" i="4"/>
  <c r="D1177" i="4"/>
  <c r="E1177" i="4"/>
  <c r="F1177" i="4"/>
  <c r="G1177" i="4"/>
  <c r="H1177" i="4"/>
  <c r="D1178" i="4"/>
  <c r="E1178" i="4"/>
  <c r="F1178" i="4"/>
  <c r="G1178" i="4"/>
  <c r="H1178" i="4"/>
  <c r="D1179" i="4"/>
  <c r="E1179" i="4"/>
  <c r="F1179" i="4"/>
  <c r="G1179" i="4"/>
  <c r="H1179" i="4"/>
  <c r="C1177" i="4"/>
  <c r="C1178" i="4"/>
  <c r="C1179" i="4"/>
  <c r="C1176" i="4"/>
  <c r="C1165" i="4"/>
  <c r="H1108" i="4"/>
  <c r="G1108" i="4"/>
  <c r="F1108" i="4"/>
  <c r="E1108" i="4"/>
  <c r="D1108" i="4"/>
  <c r="C1108" i="4"/>
  <c r="H1107" i="4"/>
  <c r="G1107" i="4"/>
  <c r="F1107" i="4"/>
  <c r="E1107" i="4"/>
  <c r="D1107" i="4"/>
  <c r="C1107" i="4"/>
  <c r="H1106" i="4"/>
  <c r="G1106" i="4"/>
  <c r="F1106" i="4"/>
  <c r="E1106" i="4"/>
  <c r="D1106" i="4"/>
  <c r="C1106" i="4"/>
  <c r="H1105" i="4"/>
  <c r="G1105" i="4"/>
  <c r="F1105" i="4"/>
  <c r="E1105" i="4"/>
  <c r="D1105" i="4"/>
  <c r="C1105" i="4"/>
  <c r="H1104" i="4"/>
  <c r="G1104" i="4"/>
  <c r="F1104" i="4"/>
  <c r="E1104" i="4"/>
  <c r="D1104" i="4"/>
  <c r="C1104" i="4"/>
  <c r="D1088" i="4"/>
  <c r="E1088" i="4"/>
  <c r="F1088" i="4"/>
  <c r="G1088" i="4"/>
  <c r="H1088" i="4"/>
  <c r="D1089" i="4"/>
  <c r="E1089" i="4"/>
  <c r="F1089" i="4"/>
  <c r="G1089" i="4"/>
  <c r="H1089" i="4"/>
  <c r="D1090" i="4"/>
  <c r="E1090" i="4"/>
  <c r="F1090" i="4"/>
  <c r="G1090" i="4"/>
  <c r="H1090" i="4"/>
  <c r="D1091" i="4"/>
  <c r="E1091" i="4"/>
  <c r="F1091" i="4"/>
  <c r="G1091" i="4"/>
  <c r="H1091" i="4"/>
  <c r="C1089" i="4"/>
  <c r="C1090" i="4"/>
  <c r="C1091" i="4"/>
  <c r="C1088" i="4"/>
  <c r="D1066" i="4"/>
  <c r="E1066" i="4"/>
  <c r="F1066" i="4"/>
  <c r="G1066" i="4"/>
  <c r="H1066" i="4"/>
  <c r="D1067" i="4"/>
  <c r="E1067" i="4"/>
  <c r="F1067" i="4"/>
  <c r="G1067" i="4"/>
  <c r="H1067" i="4"/>
  <c r="D1068" i="4"/>
  <c r="E1068" i="4"/>
  <c r="F1068" i="4"/>
  <c r="G1068" i="4"/>
  <c r="H1068" i="4"/>
  <c r="D1069" i="4"/>
  <c r="E1069" i="4"/>
  <c r="F1069" i="4"/>
  <c r="G1069" i="4"/>
  <c r="H1069" i="4"/>
  <c r="C1067" i="4"/>
  <c r="C1068" i="4"/>
  <c r="C1069" i="4"/>
  <c r="C1066" i="4"/>
  <c r="F1087" i="4"/>
  <c r="H1063" i="4"/>
  <c r="G1063" i="4"/>
  <c r="F1063" i="4"/>
  <c r="E1063" i="4"/>
  <c r="D1063" i="4"/>
  <c r="H1062" i="4"/>
  <c r="G1062" i="4"/>
  <c r="F1062" i="4"/>
  <c r="E1062" i="4"/>
  <c r="D1062" i="4"/>
  <c r="C1062" i="4"/>
  <c r="H1061" i="4"/>
  <c r="G1061" i="4"/>
  <c r="F1061" i="4"/>
  <c r="E1061" i="4"/>
  <c r="D1061" i="4"/>
  <c r="C1061" i="4"/>
  <c r="H1060" i="4"/>
  <c r="G1060" i="4"/>
  <c r="F1060" i="4"/>
  <c r="E1060" i="4"/>
  <c r="D1060" i="4"/>
  <c r="C1060" i="4"/>
  <c r="C971" i="4"/>
  <c r="C972" i="4"/>
  <c r="C973" i="4"/>
  <c r="C970" i="4"/>
  <c r="E971" i="4"/>
  <c r="D970" i="4"/>
  <c r="E970" i="4"/>
  <c r="F970" i="4"/>
  <c r="G970" i="4"/>
  <c r="H970" i="4"/>
  <c r="D971" i="4"/>
  <c r="F971" i="4"/>
  <c r="G971" i="4"/>
  <c r="H971" i="4"/>
  <c r="D972" i="4"/>
  <c r="E972" i="4"/>
  <c r="F972" i="4"/>
  <c r="G972" i="4"/>
  <c r="H972" i="4"/>
  <c r="D973" i="4"/>
  <c r="E973" i="4"/>
  <c r="F973" i="4"/>
  <c r="G973" i="4"/>
  <c r="H973" i="4"/>
  <c r="D1001" i="4"/>
  <c r="E1001" i="4"/>
  <c r="F1001" i="4"/>
  <c r="G1001" i="4"/>
  <c r="H1001" i="4"/>
  <c r="D1002" i="4"/>
  <c r="E1002" i="4"/>
  <c r="F1002" i="4"/>
  <c r="G1002" i="4"/>
  <c r="H1002" i="4"/>
  <c r="D1003" i="4"/>
  <c r="E1003" i="4"/>
  <c r="F1003" i="4"/>
  <c r="G1003" i="4"/>
  <c r="H1003" i="4"/>
  <c r="D1004" i="4"/>
  <c r="E1004" i="4"/>
  <c r="F1004" i="4"/>
  <c r="G1004" i="4"/>
  <c r="H1004" i="4"/>
  <c r="C1002" i="4"/>
  <c r="C1003" i="4"/>
  <c r="C1004" i="4"/>
  <c r="C1001" i="4"/>
  <c r="H1042" i="4"/>
  <c r="G1042" i="4"/>
  <c r="F1042" i="4"/>
  <c r="E1042" i="4"/>
  <c r="D1042" i="4"/>
  <c r="C1042" i="4"/>
  <c r="H1041" i="4"/>
  <c r="G1041" i="4"/>
  <c r="F1041" i="4"/>
  <c r="E1041" i="4"/>
  <c r="D1041" i="4"/>
  <c r="C1041" i="4"/>
  <c r="H1040" i="4"/>
  <c r="G1040" i="4"/>
  <c r="F1040" i="4"/>
  <c r="D1040" i="4"/>
  <c r="C1040" i="4"/>
  <c r="H1039" i="4"/>
  <c r="G1039" i="4"/>
  <c r="F1039" i="4"/>
  <c r="E1039" i="4"/>
  <c r="D1039" i="4"/>
  <c r="C1039" i="4"/>
  <c r="D1028" i="4"/>
  <c r="E1028" i="4"/>
  <c r="F1028" i="4"/>
  <c r="G1028" i="4"/>
  <c r="H1028" i="4"/>
  <c r="D1029" i="4"/>
  <c r="E1029" i="4"/>
  <c r="F1029" i="4"/>
  <c r="G1029" i="4"/>
  <c r="H1029" i="4"/>
  <c r="D1030" i="4"/>
  <c r="E1030" i="4"/>
  <c r="F1030" i="4"/>
  <c r="G1030" i="4"/>
  <c r="H1030" i="4"/>
  <c r="D1031" i="4"/>
  <c r="E1031" i="4"/>
  <c r="F1031" i="4"/>
  <c r="G1031" i="4"/>
  <c r="H1031" i="4"/>
  <c r="C1029" i="4"/>
  <c r="C1030" i="4"/>
  <c r="C1031" i="4"/>
  <c r="C1028" i="4"/>
  <c r="D1012" i="4"/>
  <c r="E1012" i="4"/>
  <c r="F1012" i="4"/>
  <c r="G1012" i="4"/>
  <c r="H1012" i="4"/>
  <c r="D1013" i="4"/>
  <c r="E1013" i="4"/>
  <c r="F1013" i="4"/>
  <c r="G1013" i="4"/>
  <c r="H1013" i="4"/>
  <c r="D1014" i="4"/>
  <c r="E1014" i="4"/>
  <c r="F1014" i="4"/>
  <c r="G1014" i="4"/>
  <c r="H1014" i="4"/>
  <c r="D1015" i="4"/>
  <c r="E1015" i="4"/>
  <c r="F1015" i="4"/>
  <c r="G1015" i="4"/>
  <c r="H1015" i="4"/>
  <c r="C1013" i="4"/>
  <c r="C1014" i="4"/>
  <c r="C1015" i="4"/>
  <c r="C1012" i="4"/>
  <c r="D1236" i="4"/>
  <c r="E1236" i="4"/>
  <c r="F1236" i="4"/>
  <c r="G1236" i="4"/>
  <c r="H1236" i="4"/>
  <c r="D1237" i="4"/>
  <c r="E1237" i="4"/>
  <c r="F1237" i="4"/>
  <c r="G1237" i="4"/>
  <c r="H1237" i="4"/>
  <c r="D1238" i="4"/>
  <c r="E1238" i="4"/>
  <c r="F1238" i="4"/>
  <c r="G1238" i="4"/>
  <c r="H1238" i="4"/>
  <c r="D1239" i="4"/>
  <c r="E1239" i="4"/>
  <c r="F1239" i="4"/>
  <c r="G1239" i="4"/>
  <c r="H1239" i="4"/>
  <c r="C1237" i="4"/>
  <c r="C1239" i="4"/>
  <c r="C1243" i="4"/>
  <c r="C1238" i="4" s="1"/>
  <c r="C1241" i="4"/>
  <c r="C1236" i="4" s="1"/>
  <c r="C1240" i="4"/>
  <c r="D948" i="4"/>
  <c r="E948" i="4"/>
  <c r="F948" i="4"/>
  <c r="G948" i="4"/>
  <c r="H948" i="4"/>
  <c r="D949" i="4"/>
  <c r="E949" i="4"/>
  <c r="F949" i="4"/>
  <c r="G949" i="4"/>
  <c r="H949" i="4"/>
  <c r="D950" i="4"/>
  <c r="E950" i="4"/>
  <c r="F950" i="4"/>
  <c r="G950" i="4"/>
  <c r="H950" i="4"/>
  <c r="D951" i="4"/>
  <c r="E951" i="4"/>
  <c r="F951" i="4"/>
  <c r="G951" i="4"/>
  <c r="H951" i="4"/>
  <c r="C949" i="4"/>
  <c r="C950" i="4"/>
  <c r="C951" i="4"/>
  <c r="C948" i="4"/>
  <c r="C894" i="4" l="1"/>
  <c r="H895" i="4"/>
  <c r="F895" i="4"/>
  <c r="D895" i="4"/>
  <c r="G894" i="4"/>
  <c r="E894" i="4"/>
  <c r="H893" i="4"/>
  <c r="F893" i="4"/>
  <c r="D893" i="4"/>
  <c r="G892" i="4"/>
  <c r="E892" i="4"/>
  <c r="C895" i="4"/>
  <c r="C893" i="4"/>
  <c r="G895" i="4"/>
  <c r="E895" i="4"/>
  <c r="H894" i="4"/>
  <c r="F894" i="4"/>
  <c r="D894" i="4"/>
  <c r="G893" i="4"/>
  <c r="E893" i="4"/>
  <c r="H892" i="4"/>
  <c r="F892" i="4"/>
  <c r="D892" i="4"/>
  <c r="H1065" i="4"/>
  <c r="F1059" i="4"/>
  <c r="H914" i="4"/>
  <c r="F914" i="4"/>
  <c r="D914" i="4"/>
  <c r="C914" i="4"/>
  <c r="G914" i="4"/>
  <c r="E914" i="4"/>
  <c r="C892" i="4"/>
  <c r="F1000" i="4"/>
  <c r="F1076" i="4"/>
  <c r="E1027" i="4"/>
  <c r="D1059" i="4"/>
  <c r="H1059" i="4"/>
  <c r="F1011" i="4"/>
  <c r="D1065" i="4"/>
  <c r="H1076" i="4"/>
  <c r="D1076" i="4"/>
  <c r="H1000" i="4"/>
  <c r="D1000" i="4"/>
  <c r="E1059" i="4"/>
  <c r="G1059" i="4"/>
  <c r="F1065" i="4"/>
  <c r="H1087" i="4"/>
  <c r="D1087" i="4"/>
  <c r="C1164" i="4"/>
  <c r="C1076" i="4"/>
  <c r="G1076" i="4"/>
  <c r="E1076" i="4"/>
  <c r="H1186" i="4"/>
  <c r="F1186" i="4"/>
  <c r="D1186" i="4"/>
  <c r="C1027" i="4"/>
  <c r="G1027" i="4"/>
  <c r="E1038" i="4"/>
  <c r="C1175" i="4"/>
  <c r="C1186" i="4"/>
  <c r="G1186" i="4"/>
  <c r="E1186" i="4"/>
  <c r="C1159" i="4"/>
  <c r="C1063" i="4" s="1"/>
  <c r="C1059" i="4" s="1"/>
  <c r="G1175" i="4"/>
  <c r="E1175" i="4"/>
  <c r="H1175" i="4"/>
  <c r="F1175" i="4"/>
  <c r="D1175" i="4"/>
  <c r="G1164" i="4"/>
  <c r="E1164" i="4"/>
  <c r="H1027" i="4"/>
  <c r="F1027" i="4"/>
  <c r="D1027" i="4"/>
  <c r="G1000" i="4"/>
  <c r="E1000" i="4"/>
  <c r="C1065" i="4"/>
  <c r="G1065" i="4"/>
  <c r="E1065" i="4"/>
  <c r="C1087" i="4"/>
  <c r="G1087" i="4"/>
  <c r="E1087" i="4"/>
  <c r="H1164" i="4"/>
  <c r="F1164" i="4"/>
  <c r="D1164" i="4"/>
  <c r="H1011" i="4"/>
  <c r="D1011" i="4"/>
  <c r="C966" i="4"/>
  <c r="G1011" i="4"/>
  <c r="H964" i="4"/>
  <c r="E1011" i="4"/>
  <c r="C1038" i="4"/>
  <c r="F1038" i="4"/>
  <c r="G969" i="4"/>
  <c r="C1011" i="4"/>
  <c r="C967" i="4"/>
  <c r="H1038" i="4"/>
  <c r="G964" i="4"/>
  <c r="E964" i="4"/>
  <c r="C964" i="4"/>
  <c r="G1038" i="4"/>
  <c r="F964" i="4"/>
  <c r="D964" i="4"/>
  <c r="G967" i="4"/>
  <c r="H966" i="4"/>
  <c r="D966" i="4"/>
  <c r="D965" i="4"/>
  <c r="H967" i="4"/>
  <c r="F967" i="4"/>
  <c r="D967" i="4"/>
  <c r="G966" i="4"/>
  <c r="E966" i="4"/>
  <c r="H965" i="4"/>
  <c r="F965" i="4"/>
  <c r="E965" i="4"/>
  <c r="E967" i="4"/>
  <c r="F966" i="4"/>
  <c r="C965" i="4"/>
  <c r="C963" i="4" s="1"/>
  <c r="C969" i="4"/>
  <c r="E969" i="4"/>
  <c r="D1038" i="4"/>
  <c r="G965" i="4"/>
  <c r="D969" i="4"/>
  <c r="F969" i="4"/>
  <c r="H969" i="4"/>
  <c r="C1000" i="4"/>
  <c r="C947" i="4"/>
  <c r="G947" i="4"/>
  <c r="E947" i="4"/>
  <c r="H947" i="4"/>
  <c r="F947" i="4"/>
  <c r="D947" i="4"/>
  <c r="D843" i="4"/>
  <c r="E843" i="4"/>
  <c r="F843" i="4"/>
  <c r="G843" i="4"/>
  <c r="H843" i="4"/>
  <c r="D844" i="4"/>
  <c r="E844" i="4"/>
  <c r="F844" i="4"/>
  <c r="G844" i="4"/>
  <c r="H844" i="4"/>
  <c r="D845" i="4"/>
  <c r="E845" i="4"/>
  <c r="F845" i="4"/>
  <c r="G845" i="4"/>
  <c r="H845" i="4"/>
  <c r="D846" i="4"/>
  <c r="E846" i="4"/>
  <c r="F846" i="4"/>
  <c r="G846" i="4"/>
  <c r="H846" i="4"/>
  <c r="C844" i="4"/>
  <c r="C845" i="4"/>
  <c r="C846" i="4"/>
  <c r="C843" i="4"/>
  <c r="D817" i="4"/>
  <c r="E817" i="4"/>
  <c r="F817" i="4"/>
  <c r="G817" i="4"/>
  <c r="H817" i="4"/>
  <c r="D818" i="4"/>
  <c r="E818" i="4"/>
  <c r="F818" i="4"/>
  <c r="G818" i="4"/>
  <c r="H818" i="4"/>
  <c r="D819" i="4"/>
  <c r="E819" i="4"/>
  <c r="F819" i="4"/>
  <c r="G819" i="4"/>
  <c r="H819" i="4"/>
  <c r="D820" i="4"/>
  <c r="E820" i="4"/>
  <c r="F820" i="4"/>
  <c r="G820" i="4"/>
  <c r="H820" i="4"/>
  <c r="C818" i="4"/>
  <c r="C819" i="4"/>
  <c r="C820" i="4"/>
  <c r="C817" i="4"/>
  <c r="D796" i="4"/>
  <c r="D790" i="4" s="1"/>
  <c r="E796" i="4"/>
  <c r="E790" i="4" s="1"/>
  <c r="E784" i="4" s="1"/>
  <c r="F796" i="4"/>
  <c r="F790" i="4" s="1"/>
  <c r="G796" i="4"/>
  <c r="G790" i="4" s="1"/>
  <c r="G784" i="4" s="1"/>
  <c r="H796" i="4"/>
  <c r="H790" i="4" s="1"/>
  <c r="D797" i="4"/>
  <c r="D791" i="4" s="1"/>
  <c r="D785" i="4" s="1"/>
  <c r="E797" i="4"/>
  <c r="E791" i="4" s="1"/>
  <c r="E785" i="4" s="1"/>
  <c r="F797" i="4"/>
  <c r="F791" i="4" s="1"/>
  <c r="F785" i="4" s="1"/>
  <c r="G797" i="4"/>
  <c r="G791" i="4" s="1"/>
  <c r="H797" i="4"/>
  <c r="H791" i="4" s="1"/>
  <c r="H785" i="4" s="1"/>
  <c r="D798" i="4"/>
  <c r="D792" i="4" s="1"/>
  <c r="E798" i="4"/>
  <c r="E792" i="4" s="1"/>
  <c r="E786" i="4" s="1"/>
  <c r="F798" i="4"/>
  <c r="F792" i="4" s="1"/>
  <c r="G798" i="4"/>
  <c r="G792" i="4" s="1"/>
  <c r="G786" i="4" s="1"/>
  <c r="H798" i="4"/>
  <c r="H792" i="4" s="1"/>
  <c r="H786" i="4" s="1"/>
  <c r="D799" i="4"/>
  <c r="D793" i="4" s="1"/>
  <c r="D787" i="4" s="1"/>
  <c r="E799" i="4"/>
  <c r="E793" i="4" s="1"/>
  <c r="F799" i="4"/>
  <c r="F793" i="4" s="1"/>
  <c r="F787" i="4" s="1"/>
  <c r="G799" i="4"/>
  <c r="G793" i="4" s="1"/>
  <c r="H799" i="4"/>
  <c r="H793" i="4" s="1"/>
  <c r="H787" i="4" s="1"/>
  <c r="C797" i="4"/>
  <c r="C791" i="4" s="1"/>
  <c r="C798" i="4"/>
  <c r="C792" i="4" s="1"/>
  <c r="C786" i="4" s="1"/>
  <c r="C799" i="4"/>
  <c r="C793" i="4" s="1"/>
  <c r="C796" i="4"/>
  <c r="C790" i="4" s="1"/>
  <c r="C784" i="4" s="1"/>
  <c r="H144" i="4"/>
  <c r="G144" i="4"/>
  <c r="F144" i="4"/>
  <c r="E144" i="4"/>
  <c r="D144" i="4"/>
  <c r="C144" i="4"/>
  <c r="D124" i="4"/>
  <c r="E124" i="4"/>
  <c r="F124" i="4"/>
  <c r="G124" i="4"/>
  <c r="H124" i="4"/>
  <c r="D125" i="4"/>
  <c r="E125" i="4"/>
  <c r="F125" i="4"/>
  <c r="G125" i="4"/>
  <c r="H125" i="4"/>
  <c r="D126" i="4"/>
  <c r="E126" i="4"/>
  <c r="F126" i="4"/>
  <c r="G126" i="4"/>
  <c r="H126" i="4"/>
  <c r="D127" i="4"/>
  <c r="E127" i="4"/>
  <c r="F127" i="4"/>
  <c r="G127" i="4"/>
  <c r="H127" i="4"/>
  <c r="C125" i="4"/>
  <c r="C126" i="4"/>
  <c r="C127" i="4"/>
  <c r="C124" i="4"/>
  <c r="D107" i="4"/>
  <c r="E107" i="4"/>
  <c r="F107" i="4"/>
  <c r="G107" i="4"/>
  <c r="H107" i="4"/>
  <c r="D108" i="4"/>
  <c r="E108" i="4"/>
  <c r="F108" i="4"/>
  <c r="G108" i="4"/>
  <c r="H108" i="4"/>
  <c r="D109" i="4"/>
  <c r="E109" i="4"/>
  <c r="F109" i="4"/>
  <c r="G109" i="4"/>
  <c r="H109" i="4"/>
  <c r="D110" i="4"/>
  <c r="E110" i="4"/>
  <c r="F110" i="4"/>
  <c r="G110" i="4"/>
  <c r="H110" i="4"/>
  <c r="C108" i="4"/>
  <c r="C109" i="4"/>
  <c r="C110" i="4"/>
  <c r="C107" i="4"/>
  <c r="D43" i="4"/>
  <c r="D36" i="4" s="1"/>
  <c r="D29" i="4" s="1"/>
  <c r="E43" i="4"/>
  <c r="E36" i="4" s="1"/>
  <c r="E29" i="4" s="1"/>
  <c r="F43" i="4"/>
  <c r="F36" i="4" s="1"/>
  <c r="F29" i="4" s="1"/>
  <c r="G43" i="4"/>
  <c r="G36" i="4" s="1"/>
  <c r="G29" i="4" s="1"/>
  <c r="H43" i="4"/>
  <c r="H36" i="4" s="1"/>
  <c r="H29" i="4" s="1"/>
  <c r="D44" i="4"/>
  <c r="E44" i="4"/>
  <c r="F44" i="4"/>
  <c r="G44" i="4"/>
  <c r="H44" i="4"/>
  <c r="D45" i="4"/>
  <c r="E45" i="4"/>
  <c r="F45" i="4"/>
  <c r="G45" i="4"/>
  <c r="H45" i="4"/>
  <c r="D46" i="4"/>
  <c r="E46" i="4"/>
  <c r="F46" i="4"/>
  <c r="G46" i="4"/>
  <c r="H46" i="4"/>
  <c r="C44" i="4"/>
  <c r="C45" i="4"/>
  <c r="C46" i="4"/>
  <c r="C43" i="4"/>
  <c r="C36" i="4" s="1"/>
  <c r="C29" i="4" s="1"/>
  <c r="H1235" i="4"/>
  <c r="G1235" i="4"/>
  <c r="F1235" i="4"/>
  <c r="E1235" i="4"/>
  <c r="D1235" i="4"/>
  <c r="C1235" i="4"/>
  <c r="D1247" i="4"/>
  <c r="E1247" i="4"/>
  <c r="F1247" i="4"/>
  <c r="G1247" i="4"/>
  <c r="H1247" i="4"/>
  <c r="D1248" i="4"/>
  <c r="E1248" i="4"/>
  <c r="F1248" i="4"/>
  <c r="G1248" i="4"/>
  <c r="H1248" i="4"/>
  <c r="D1249" i="4"/>
  <c r="E1249" i="4"/>
  <c r="F1249" i="4"/>
  <c r="G1249" i="4"/>
  <c r="H1249" i="4"/>
  <c r="D1250" i="4"/>
  <c r="E1250" i="4"/>
  <c r="F1250" i="4"/>
  <c r="G1250" i="4"/>
  <c r="H1250" i="4"/>
  <c r="C1248" i="4"/>
  <c r="C1249" i="4"/>
  <c r="C1250" i="4"/>
  <c r="C1247" i="4"/>
  <c r="D1210" i="4"/>
  <c r="D1204" i="4" s="1"/>
  <c r="E1210" i="4"/>
  <c r="F1210" i="4"/>
  <c r="F1204" i="4" s="1"/>
  <c r="G1210" i="4"/>
  <c r="H1210" i="4"/>
  <c r="H1204" i="4" s="1"/>
  <c r="D1211" i="4"/>
  <c r="E1211" i="4"/>
  <c r="E1205" i="4" s="1"/>
  <c r="F1211" i="4"/>
  <c r="G1211" i="4"/>
  <c r="G1205" i="4" s="1"/>
  <c r="H1211" i="4"/>
  <c r="D1212" i="4"/>
  <c r="D1206" i="4" s="1"/>
  <c r="E1212" i="4"/>
  <c r="F1212" i="4"/>
  <c r="F1206" i="4" s="1"/>
  <c r="G1212" i="4"/>
  <c r="H1212" i="4"/>
  <c r="H1206" i="4" s="1"/>
  <c r="D1213" i="4"/>
  <c r="E1213" i="4"/>
  <c r="E1207" i="4" s="1"/>
  <c r="F1213" i="4"/>
  <c r="G1213" i="4"/>
  <c r="G1207" i="4" s="1"/>
  <c r="H1213" i="4"/>
  <c r="C1211" i="4"/>
  <c r="C1205" i="4" s="1"/>
  <c r="C1212" i="4"/>
  <c r="C1213" i="4"/>
  <c r="C1207" i="4" s="1"/>
  <c r="C1210" i="4"/>
  <c r="D891" i="4" l="1"/>
  <c r="H891" i="4"/>
  <c r="G891" i="4"/>
  <c r="E891" i="4"/>
  <c r="F789" i="4"/>
  <c r="C787" i="4"/>
  <c r="C785" i="4"/>
  <c r="G787" i="4"/>
  <c r="E787" i="4"/>
  <c r="E783" i="4" s="1"/>
  <c r="F786" i="4"/>
  <c r="D786" i="4"/>
  <c r="G785" i="4"/>
  <c r="G783" i="4" s="1"/>
  <c r="H784" i="4"/>
  <c r="H783" i="4" s="1"/>
  <c r="F784" i="4"/>
  <c r="F783" i="4" s="1"/>
  <c r="D784" i="4"/>
  <c r="D783" i="4" s="1"/>
  <c r="C891" i="4"/>
  <c r="F891" i="4"/>
  <c r="H789" i="4"/>
  <c r="D789" i="4"/>
  <c r="C789" i="4"/>
  <c r="G789" i="4"/>
  <c r="E789" i="4"/>
  <c r="C1246" i="4"/>
  <c r="G963" i="4"/>
  <c r="H963" i="4"/>
  <c r="E963" i="4"/>
  <c r="D963" i="4"/>
  <c r="F963" i="4"/>
  <c r="C795" i="4"/>
  <c r="E122" i="4"/>
  <c r="C816" i="4"/>
  <c r="G795" i="4"/>
  <c r="E795" i="4"/>
  <c r="G816" i="4"/>
  <c r="E816" i="4"/>
  <c r="C842" i="4"/>
  <c r="G842" i="4"/>
  <c r="E842" i="4"/>
  <c r="H795" i="4"/>
  <c r="F795" i="4"/>
  <c r="D795" i="4"/>
  <c r="H816" i="4"/>
  <c r="F816" i="4"/>
  <c r="D816" i="4"/>
  <c r="H842" i="4"/>
  <c r="F842" i="4"/>
  <c r="D842" i="4"/>
  <c r="C38" i="4"/>
  <c r="C31" i="4" s="1"/>
  <c r="H39" i="4"/>
  <c r="H32" i="4" s="1"/>
  <c r="F39" i="4"/>
  <c r="F32" i="4" s="1"/>
  <c r="D39" i="4"/>
  <c r="D32" i="4" s="1"/>
  <c r="G38" i="4"/>
  <c r="G31" i="4" s="1"/>
  <c r="E38" i="4"/>
  <c r="E31" i="4" s="1"/>
  <c r="H37" i="4"/>
  <c r="H30" i="4" s="1"/>
  <c r="F37" i="4"/>
  <c r="F30" i="4" s="1"/>
  <c r="D37" i="4"/>
  <c r="D30" i="4" s="1"/>
  <c r="E1246" i="4"/>
  <c r="C39" i="4"/>
  <c r="C32" i="4" s="1"/>
  <c r="C37" i="4"/>
  <c r="C30" i="4" s="1"/>
  <c r="G39" i="4"/>
  <c r="G32" i="4" s="1"/>
  <c r="E39" i="4"/>
  <c r="E32" i="4" s="1"/>
  <c r="H38" i="4"/>
  <c r="H31" i="4" s="1"/>
  <c r="F38" i="4"/>
  <c r="F31" i="4" s="1"/>
  <c r="D38" i="4"/>
  <c r="D31" i="4" s="1"/>
  <c r="G37" i="4"/>
  <c r="G30" i="4" s="1"/>
  <c r="E37" i="4"/>
  <c r="E30" i="4" s="1"/>
  <c r="C122" i="4"/>
  <c r="G122" i="4"/>
  <c r="G1246" i="4"/>
  <c r="C105" i="4"/>
  <c r="H1246" i="4"/>
  <c r="F1246" i="4"/>
  <c r="D1246" i="4"/>
  <c r="G105" i="4"/>
  <c r="E105" i="4"/>
  <c r="H122" i="4"/>
  <c r="F122" i="4"/>
  <c r="D122" i="4"/>
  <c r="H105" i="4"/>
  <c r="F105" i="4"/>
  <c r="D105" i="4"/>
  <c r="C1209" i="4"/>
  <c r="C1206" i="4"/>
  <c r="H1207" i="4"/>
  <c r="F1207" i="4"/>
  <c r="D1207" i="4"/>
  <c r="G1206" i="4"/>
  <c r="E1206" i="4"/>
  <c r="H1205" i="4"/>
  <c r="F1205" i="4"/>
  <c r="D1205" i="4"/>
  <c r="G1209" i="4"/>
  <c r="E1209" i="4"/>
  <c r="H41" i="4"/>
  <c r="F41" i="4"/>
  <c r="D41" i="4"/>
  <c r="C41" i="4"/>
  <c r="G41" i="4"/>
  <c r="E41" i="4"/>
  <c r="H1209" i="4"/>
  <c r="F1209" i="4"/>
  <c r="D1209" i="4"/>
  <c r="C1204" i="4"/>
  <c r="G1204" i="4"/>
  <c r="E1204" i="4"/>
  <c r="D767" i="4"/>
  <c r="E767" i="4"/>
  <c r="F767" i="4"/>
  <c r="G767" i="4"/>
  <c r="H767" i="4"/>
  <c r="D768" i="4"/>
  <c r="E768" i="4"/>
  <c r="F768" i="4"/>
  <c r="G768" i="4"/>
  <c r="H768" i="4"/>
  <c r="D769" i="4"/>
  <c r="E769" i="4"/>
  <c r="F769" i="4"/>
  <c r="G769" i="4"/>
  <c r="H769" i="4"/>
  <c r="D770" i="4"/>
  <c r="E770" i="4"/>
  <c r="F770" i="4"/>
  <c r="G770" i="4"/>
  <c r="H770" i="4"/>
  <c r="C768" i="4"/>
  <c r="C769" i="4"/>
  <c r="C770" i="4"/>
  <c r="C767" i="4"/>
  <c r="D751" i="4"/>
  <c r="E751" i="4"/>
  <c r="F751" i="4"/>
  <c r="G751" i="4"/>
  <c r="H751" i="4"/>
  <c r="D752" i="4"/>
  <c r="E752" i="4"/>
  <c r="F752" i="4"/>
  <c r="G752" i="4"/>
  <c r="H752" i="4"/>
  <c r="D753" i="4"/>
  <c r="E753" i="4"/>
  <c r="F753" i="4"/>
  <c r="G753" i="4"/>
  <c r="H753" i="4"/>
  <c r="D754" i="4"/>
  <c r="E754" i="4"/>
  <c r="F754" i="4"/>
  <c r="G754" i="4"/>
  <c r="H754" i="4"/>
  <c r="C752" i="4"/>
  <c r="C753" i="4"/>
  <c r="C754" i="4"/>
  <c r="C751" i="4"/>
  <c r="D735" i="4"/>
  <c r="E735" i="4"/>
  <c r="F735" i="4"/>
  <c r="G735" i="4"/>
  <c r="H735" i="4"/>
  <c r="D736" i="4"/>
  <c r="E736" i="4"/>
  <c r="F736" i="4"/>
  <c r="G736" i="4"/>
  <c r="H736" i="4"/>
  <c r="D737" i="4"/>
  <c r="E737" i="4"/>
  <c r="F737" i="4"/>
  <c r="G737" i="4"/>
  <c r="H737" i="4"/>
  <c r="D738" i="4"/>
  <c r="E738" i="4"/>
  <c r="F738" i="4"/>
  <c r="G738" i="4"/>
  <c r="H738" i="4"/>
  <c r="C736" i="4"/>
  <c r="C737" i="4"/>
  <c r="C738" i="4"/>
  <c r="D713" i="4"/>
  <c r="E713" i="4"/>
  <c r="F713" i="4"/>
  <c r="G713" i="4"/>
  <c r="H713" i="4"/>
  <c r="D714" i="4"/>
  <c r="E714" i="4"/>
  <c r="F714" i="4"/>
  <c r="G714" i="4"/>
  <c r="H714" i="4"/>
  <c r="D715" i="4"/>
  <c r="E715" i="4"/>
  <c r="F715" i="4"/>
  <c r="G715" i="4"/>
  <c r="H715" i="4"/>
  <c r="D716" i="4"/>
  <c r="E716" i="4"/>
  <c r="F716" i="4"/>
  <c r="G716" i="4"/>
  <c r="H716" i="4"/>
  <c r="C714" i="4"/>
  <c r="C715" i="4"/>
  <c r="C716" i="4"/>
  <c r="C735" i="4"/>
  <c r="C713" i="4"/>
  <c r="D660" i="4"/>
  <c r="E660" i="4"/>
  <c r="F660" i="4"/>
  <c r="G660" i="4"/>
  <c r="H660" i="4"/>
  <c r="D661" i="4"/>
  <c r="E661" i="4"/>
  <c r="F661" i="4"/>
  <c r="G661" i="4"/>
  <c r="H661" i="4"/>
  <c r="D662" i="4"/>
  <c r="E662" i="4"/>
  <c r="F662" i="4"/>
  <c r="G662" i="4"/>
  <c r="H662" i="4"/>
  <c r="C661" i="4"/>
  <c r="C662" i="4"/>
  <c r="C660" i="4"/>
  <c r="D659" i="4"/>
  <c r="E659" i="4"/>
  <c r="F659" i="4"/>
  <c r="G659" i="4"/>
  <c r="H659" i="4"/>
  <c r="C659" i="4"/>
  <c r="D632" i="4"/>
  <c r="E632" i="4"/>
  <c r="F632" i="4"/>
  <c r="G632" i="4"/>
  <c r="H632" i="4"/>
  <c r="D633" i="4"/>
  <c r="E633" i="4"/>
  <c r="F633" i="4"/>
  <c r="G633" i="4"/>
  <c r="H633" i="4"/>
  <c r="D634" i="4"/>
  <c r="E634" i="4"/>
  <c r="F634" i="4"/>
  <c r="G634" i="4"/>
  <c r="H634" i="4"/>
  <c r="D635" i="4"/>
  <c r="E635" i="4"/>
  <c r="F635" i="4"/>
  <c r="G635" i="4"/>
  <c r="H635" i="4"/>
  <c r="C633" i="4"/>
  <c r="C634" i="4"/>
  <c r="C635" i="4"/>
  <c r="C632" i="4"/>
  <c r="D620" i="4"/>
  <c r="E620" i="4"/>
  <c r="F620" i="4"/>
  <c r="G620" i="4"/>
  <c r="H620" i="4"/>
  <c r="D621" i="4"/>
  <c r="E621" i="4"/>
  <c r="F621" i="4"/>
  <c r="G621" i="4"/>
  <c r="H621" i="4"/>
  <c r="D622" i="4"/>
  <c r="E622" i="4"/>
  <c r="F622" i="4"/>
  <c r="G622" i="4"/>
  <c r="H622" i="4"/>
  <c r="D623" i="4"/>
  <c r="E623" i="4"/>
  <c r="F623" i="4"/>
  <c r="G623" i="4"/>
  <c r="H623" i="4"/>
  <c r="C621" i="4"/>
  <c r="C622" i="4"/>
  <c r="C623" i="4"/>
  <c r="C620" i="4"/>
  <c r="C595" i="4"/>
  <c r="D595" i="4"/>
  <c r="E595" i="4"/>
  <c r="F595" i="4"/>
  <c r="G595" i="4"/>
  <c r="H595" i="4"/>
  <c r="C596" i="4"/>
  <c r="D596" i="4"/>
  <c r="E596" i="4"/>
  <c r="F596" i="4"/>
  <c r="G596" i="4"/>
  <c r="H596" i="4"/>
  <c r="C597" i="4"/>
  <c r="D597" i="4"/>
  <c r="E597" i="4"/>
  <c r="F597" i="4"/>
  <c r="G597" i="4"/>
  <c r="H597" i="4"/>
  <c r="D594" i="4"/>
  <c r="E594" i="4"/>
  <c r="F594" i="4"/>
  <c r="G594" i="4"/>
  <c r="H594" i="4"/>
  <c r="C594" i="4"/>
  <c r="C549" i="4"/>
  <c r="D549" i="4"/>
  <c r="E549" i="4"/>
  <c r="F549" i="4"/>
  <c r="G549" i="4"/>
  <c r="H549" i="4"/>
  <c r="C550" i="4"/>
  <c r="D550" i="4"/>
  <c r="E550" i="4"/>
  <c r="F550" i="4"/>
  <c r="G550" i="4"/>
  <c r="H550" i="4"/>
  <c r="C551" i="4"/>
  <c r="D551" i="4"/>
  <c r="E551" i="4"/>
  <c r="F551" i="4"/>
  <c r="G551" i="4"/>
  <c r="H551" i="4"/>
  <c r="D548" i="4"/>
  <c r="E548" i="4"/>
  <c r="F548" i="4"/>
  <c r="G548" i="4"/>
  <c r="H548" i="4"/>
  <c r="C548" i="4"/>
  <c r="C524" i="4"/>
  <c r="D524" i="4"/>
  <c r="E524" i="4"/>
  <c r="F524" i="4"/>
  <c r="G524" i="4"/>
  <c r="H524" i="4"/>
  <c r="C525" i="4"/>
  <c r="D525" i="4"/>
  <c r="E525" i="4"/>
  <c r="F525" i="4"/>
  <c r="G525" i="4"/>
  <c r="H525" i="4"/>
  <c r="D522" i="4"/>
  <c r="D511" i="4" s="1"/>
  <c r="E522" i="4"/>
  <c r="E511" i="4" s="1"/>
  <c r="F522" i="4"/>
  <c r="F511" i="4" s="1"/>
  <c r="G522" i="4"/>
  <c r="G511" i="4" s="1"/>
  <c r="H522" i="4"/>
  <c r="H511" i="4" s="1"/>
  <c r="D523" i="4"/>
  <c r="D512" i="4" s="1"/>
  <c r="E523" i="4"/>
  <c r="E512" i="4" s="1"/>
  <c r="F523" i="4"/>
  <c r="F512" i="4" s="1"/>
  <c r="G523" i="4"/>
  <c r="G512" i="4" s="1"/>
  <c r="H523" i="4"/>
  <c r="H512" i="4" s="1"/>
  <c r="C523" i="4"/>
  <c r="C512" i="4" s="1"/>
  <c r="C522" i="4"/>
  <c r="C511" i="4" s="1"/>
  <c r="C598" i="4"/>
  <c r="D598" i="4"/>
  <c r="E598" i="4"/>
  <c r="F598" i="4"/>
  <c r="G598" i="4"/>
  <c r="H598" i="4"/>
  <c r="C603" i="4"/>
  <c r="D603" i="4"/>
  <c r="E603" i="4"/>
  <c r="F603" i="4"/>
  <c r="G603" i="4"/>
  <c r="H603" i="4"/>
  <c r="D423" i="4"/>
  <c r="E423" i="4"/>
  <c r="F423" i="4"/>
  <c r="G423" i="4"/>
  <c r="H423" i="4"/>
  <c r="D426" i="4"/>
  <c r="E426" i="4"/>
  <c r="F426" i="4"/>
  <c r="G426" i="4"/>
  <c r="H426" i="4"/>
  <c r="H489" i="4"/>
  <c r="G489" i="4" s="1"/>
  <c r="F489" i="4" s="1"/>
  <c r="E489" i="4" s="1"/>
  <c r="D489" i="4" s="1"/>
  <c r="C489" i="4" s="1"/>
  <c r="H492" i="4"/>
  <c r="G492" i="4" s="1"/>
  <c r="F492" i="4" s="1"/>
  <c r="E492" i="4" s="1"/>
  <c r="D492" i="4" s="1"/>
  <c r="D431" i="4"/>
  <c r="E431" i="4"/>
  <c r="F431" i="4"/>
  <c r="G431" i="4"/>
  <c r="H431" i="4"/>
  <c r="D176" i="4"/>
  <c r="E176" i="4"/>
  <c r="F176" i="4"/>
  <c r="G176" i="4"/>
  <c r="H176" i="4"/>
  <c r="D180" i="4"/>
  <c r="D166" i="4" s="1"/>
  <c r="D20" i="4" s="1"/>
  <c r="E180" i="4"/>
  <c r="E166" i="4" s="1"/>
  <c r="E20" i="4" s="1"/>
  <c r="F180" i="4"/>
  <c r="F166" i="4" s="1"/>
  <c r="F20" i="4" s="1"/>
  <c r="G180" i="4"/>
  <c r="G166" i="4" s="1"/>
  <c r="G20" i="4" s="1"/>
  <c r="H180" i="4"/>
  <c r="H166" i="4" s="1"/>
  <c r="H20" i="4" s="1"/>
  <c r="C180" i="4"/>
  <c r="C176" i="4"/>
  <c r="C324" i="4"/>
  <c r="C783" i="4" l="1"/>
  <c r="G1203" i="4"/>
  <c r="C653" i="4"/>
  <c r="G653" i="4"/>
  <c r="E653" i="4"/>
  <c r="E1203" i="4"/>
  <c r="F1203" i="4"/>
  <c r="D34" i="4"/>
  <c r="H27" i="4"/>
  <c r="D1203" i="4"/>
  <c r="H1203" i="4"/>
  <c r="G27" i="4"/>
  <c r="D27" i="4"/>
  <c r="H34" i="4"/>
  <c r="C27" i="4"/>
  <c r="F27" i="4"/>
  <c r="E27" i="4"/>
  <c r="G34" i="4"/>
  <c r="C655" i="4"/>
  <c r="G656" i="4"/>
  <c r="E656" i="4"/>
  <c r="H655" i="4"/>
  <c r="F655" i="4"/>
  <c r="D655" i="4"/>
  <c r="C712" i="4"/>
  <c r="C750" i="4"/>
  <c r="E34" i="4"/>
  <c r="C34" i="4"/>
  <c r="F34" i="4"/>
  <c r="C766" i="4"/>
  <c r="H653" i="4"/>
  <c r="F653" i="4"/>
  <c r="D653" i="4"/>
  <c r="C656" i="4"/>
  <c r="H656" i="4"/>
  <c r="F656" i="4"/>
  <c r="D656" i="4"/>
  <c r="G655" i="4"/>
  <c r="E655" i="4"/>
  <c r="C734" i="4"/>
  <c r="C1203" i="4"/>
  <c r="H654" i="4"/>
  <c r="F654" i="4"/>
  <c r="D654" i="4"/>
  <c r="H766" i="4"/>
  <c r="F766" i="4"/>
  <c r="D766" i="4"/>
  <c r="C654" i="4"/>
  <c r="G654" i="4"/>
  <c r="E654" i="4"/>
  <c r="G766" i="4"/>
  <c r="E766" i="4"/>
  <c r="G750" i="4"/>
  <c r="E750" i="4"/>
  <c r="H750" i="4"/>
  <c r="F750" i="4"/>
  <c r="D750" i="4"/>
  <c r="G734" i="4"/>
  <c r="E734" i="4"/>
  <c r="H734" i="4"/>
  <c r="F734" i="4"/>
  <c r="D734" i="4"/>
  <c r="H712" i="4"/>
  <c r="F712" i="4"/>
  <c r="D712" i="4"/>
  <c r="G712" i="4"/>
  <c r="E712" i="4"/>
  <c r="C514" i="4"/>
  <c r="G514" i="4"/>
  <c r="E514" i="4"/>
  <c r="H513" i="4"/>
  <c r="F513" i="4"/>
  <c r="D513" i="4"/>
  <c r="C513" i="4"/>
  <c r="H514" i="4"/>
  <c r="F514" i="4"/>
  <c r="D514" i="4"/>
  <c r="G513" i="4"/>
  <c r="E513" i="4"/>
  <c r="D613" i="4"/>
  <c r="E613" i="4"/>
  <c r="F613" i="4"/>
  <c r="G613" i="4"/>
  <c r="H613" i="4"/>
  <c r="C613" i="4"/>
  <c r="D608" i="4"/>
  <c r="E608" i="4"/>
  <c r="F608" i="4"/>
  <c r="G608" i="4"/>
  <c r="H608" i="4"/>
  <c r="C608" i="4"/>
  <c r="D587" i="4"/>
  <c r="E587" i="4"/>
  <c r="F587" i="4"/>
  <c r="G587" i="4"/>
  <c r="H587" i="4"/>
  <c r="C587" i="4"/>
  <c r="D582" i="4"/>
  <c r="E582" i="4"/>
  <c r="F582" i="4"/>
  <c r="G582" i="4"/>
  <c r="H582" i="4"/>
  <c r="C582" i="4"/>
  <c r="D577" i="4"/>
  <c r="E577" i="4"/>
  <c r="F577" i="4"/>
  <c r="G577" i="4"/>
  <c r="H577" i="4"/>
  <c r="C577" i="4"/>
  <c r="D572" i="4"/>
  <c r="E572" i="4"/>
  <c r="F572" i="4"/>
  <c r="G572" i="4"/>
  <c r="H572" i="4"/>
  <c r="C572" i="4"/>
  <c r="D567" i="4"/>
  <c r="E567" i="4"/>
  <c r="F567" i="4"/>
  <c r="G567" i="4"/>
  <c r="H567" i="4"/>
  <c r="C567" i="4"/>
  <c r="D557" i="4"/>
  <c r="E557" i="4"/>
  <c r="F557" i="4"/>
  <c r="G557" i="4"/>
  <c r="H557" i="4"/>
  <c r="C557" i="4"/>
  <c r="D552" i="4"/>
  <c r="E552" i="4"/>
  <c r="F552" i="4"/>
  <c r="G552" i="4"/>
  <c r="H552" i="4"/>
  <c r="C552" i="4"/>
  <c r="D526" i="4"/>
  <c r="E526" i="4"/>
  <c r="F526" i="4"/>
  <c r="G526" i="4"/>
  <c r="H526" i="4"/>
  <c r="C526" i="4"/>
  <c r="D531" i="4"/>
  <c r="E531" i="4"/>
  <c r="F531" i="4"/>
  <c r="G531" i="4"/>
  <c r="H531" i="4"/>
  <c r="C531" i="4"/>
  <c r="D536" i="4"/>
  <c r="E536" i="4"/>
  <c r="F536" i="4"/>
  <c r="G536" i="4"/>
  <c r="H536" i="4"/>
  <c r="C536" i="4"/>
  <c r="D541" i="4"/>
  <c r="E541" i="4"/>
  <c r="F541" i="4"/>
  <c r="G541" i="4"/>
  <c r="H541" i="4"/>
  <c r="C541" i="4"/>
  <c r="F547" i="4" l="1"/>
  <c r="H521" i="4"/>
  <c r="F521" i="4"/>
  <c r="D521" i="4"/>
  <c r="H547" i="4"/>
  <c r="D547" i="4"/>
  <c r="H509" i="4"/>
  <c r="F509" i="4"/>
  <c r="D509" i="4"/>
  <c r="C521" i="4"/>
  <c r="G521" i="4"/>
  <c r="E521" i="4"/>
  <c r="C547" i="4"/>
  <c r="G547" i="4"/>
  <c r="E547" i="4"/>
  <c r="C509" i="4"/>
  <c r="G509" i="4"/>
  <c r="E509" i="4"/>
  <c r="D385" i="4"/>
  <c r="E385" i="4"/>
  <c r="F385" i="4"/>
  <c r="G385" i="4"/>
  <c r="H385" i="4"/>
  <c r="D386" i="4"/>
  <c r="E386" i="4"/>
  <c r="F386" i="4"/>
  <c r="G386" i="4"/>
  <c r="H386" i="4"/>
  <c r="D387" i="4"/>
  <c r="E387" i="4"/>
  <c r="F387" i="4"/>
  <c r="G387" i="4"/>
  <c r="H387" i="4"/>
  <c r="D388" i="4"/>
  <c r="E388" i="4"/>
  <c r="F388" i="4"/>
  <c r="G388" i="4"/>
  <c r="H388" i="4"/>
  <c r="D389" i="4"/>
  <c r="E389" i="4"/>
  <c r="F389" i="4"/>
  <c r="G389" i="4"/>
  <c r="H389" i="4"/>
  <c r="C385" i="4"/>
  <c r="C386" i="4"/>
  <c r="C387" i="4"/>
  <c r="C388" i="4"/>
  <c r="C389" i="4"/>
  <c r="D323" i="4"/>
  <c r="E323" i="4"/>
  <c r="F323" i="4"/>
  <c r="G323" i="4"/>
  <c r="H323" i="4"/>
  <c r="D324" i="4"/>
  <c r="E324" i="4"/>
  <c r="F324" i="4"/>
  <c r="G324" i="4"/>
  <c r="H324" i="4"/>
  <c r="D325" i="4"/>
  <c r="E325" i="4"/>
  <c r="F325" i="4"/>
  <c r="G325" i="4"/>
  <c r="H325" i="4"/>
  <c r="D326" i="4"/>
  <c r="E326" i="4"/>
  <c r="F326" i="4"/>
  <c r="G326" i="4"/>
  <c r="H326" i="4"/>
  <c r="D327" i="4"/>
  <c r="D174" i="4" s="1"/>
  <c r="D160" i="4" s="1"/>
  <c r="D25" i="4" s="1"/>
  <c r="D15" i="4" s="1"/>
  <c r="E327" i="4"/>
  <c r="E174" i="4" s="1"/>
  <c r="E160" i="4" s="1"/>
  <c r="E25" i="4" s="1"/>
  <c r="E15" i="4" s="1"/>
  <c r="F327" i="4"/>
  <c r="F174" i="4" s="1"/>
  <c r="F160" i="4" s="1"/>
  <c r="F25" i="4" s="1"/>
  <c r="F15" i="4" s="1"/>
  <c r="G327" i="4"/>
  <c r="G174" i="4" s="1"/>
  <c r="G160" i="4" s="1"/>
  <c r="G25" i="4" s="1"/>
  <c r="G15" i="4" s="1"/>
  <c r="H327" i="4"/>
  <c r="H174" i="4" s="1"/>
  <c r="H160" i="4" s="1"/>
  <c r="H25" i="4" s="1"/>
  <c r="H15" i="4" s="1"/>
  <c r="C323" i="4"/>
  <c r="C325" i="4"/>
  <c r="C326" i="4"/>
  <c r="C327" i="4"/>
  <c r="C287" i="4"/>
  <c r="D287" i="4"/>
  <c r="E287" i="4"/>
  <c r="F287" i="4"/>
  <c r="G287" i="4"/>
  <c r="H287" i="4"/>
  <c r="D288" i="4"/>
  <c r="E288" i="4"/>
  <c r="F288" i="4"/>
  <c r="G288" i="4"/>
  <c r="H288" i="4"/>
  <c r="D289" i="4"/>
  <c r="E289" i="4"/>
  <c r="F289" i="4"/>
  <c r="G289" i="4"/>
  <c r="H289" i="4"/>
  <c r="D290" i="4"/>
  <c r="E290" i="4"/>
  <c r="F290" i="4"/>
  <c r="G290" i="4"/>
  <c r="H290" i="4"/>
  <c r="C290" i="4"/>
  <c r="C245" i="4"/>
  <c r="C177" i="4" s="1"/>
  <c r="D245" i="4"/>
  <c r="D177" i="4" s="1"/>
  <c r="E245" i="4"/>
  <c r="E177" i="4" s="1"/>
  <c r="F245" i="4"/>
  <c r="F177" i="4" s="1"/>
  <c r="G245" i="4"/>
  <c r="G177" i="4" s="1"/>
  <c r="H245" i="4"/>
  <c r="H177" i="4" s="1"/>
  <c r="C246" i="4"/>
  <c r="C178" i="4" s="1"/>
  <c r="C164" i="4" s="1"/>
  <c r="D246" i="4"/>
  <c r="D178" i="4" s="1"/>
  <c r="D164" i="4" s="1"/>
  <c r="E246" i="4"/>
  <c r="E178" i="4" s="1"/>
  <c r="E164" i="4" s="1"/>
  <c r="F246" i="4"/>
  <c r="F178" i="4" s="1"/>
  <c r="F164" i="4" s="1"/>
  <c r="G246" i="4"/>
  <c r="G178" i="4" s="1"/>
  <c r="G164" i="4" s="1"/>
  <c r="H246" i="4"/>
  <c r="H178" i="4" s="1"/>
  <c r="H164" i="4" s="1"/>
  <c r="E247" i="4"/>
  <c r="E179" i="4" s="1"/>
  <c r="F247" i="4"/>
  <c r="F179" i="4" s="1"/>
  <c r="G247" i="4"/>
  <c r="G179" i="4" s="1"/>
  <c r="H247" i="4"/>
  <c r="H179" i="4" s="1"/>
  <c r="D247" i="4"/>
  <c r="D179" i="4" s="1"/>
  <c r="C247" i="4"/>
  <c r="C179" i="4" s="1"/>
  <c r="C472" i="4"/>
  <c r="E460" i="4"/>
  <c r="C460" i="4" s="1"/>
  <c r="C461" i="4"/>
  <c r="C316" i="4"/>
  <c r="C319" i="4"/>
  <c r="C289" i="4" s="1"/>
  <c r="H237" i="4"/>
  <c r="G237" i="4"/>
  <c r="F237" i="4"/>
  <c r="E237" i="4"/>
  <c r="D237" i="4"/>
  <c r="H477" i="4"/>
  <c r="G477" i="4"/>
  <c r="F477" i="4"/>
  <c r="E477" i="4"/>
  <c r="E425" i="4" s="1"/>
  <c r="D477" i="4"/>
  <c r="G425" i="4"/>
  <c r="C462" i="4"/>
  <c r="C459" i="4"/>
  <c r="C452" i="4" s="1"/>
  <c r="C457" i="4"/>
  <c r="C455" i="4"/>
  <c r="C506" i="4"/>
  <c r="C505" i="4"/>
  <c r="H503" i="4"/>
  <c r="G503" i="4"/>
  <c r="F503" i="4"/>
  <c r="E503" i="4"/>
  <c r="D503" i="4"/>
  <c r="C497" i="4"/>
  <c r="C496" i="4"/>
  <c r="C495" i="4"/>
  <c r="H493" i="4"/>
  <c r="G493" i="4"/>
  <c r="F493" i="4"/>
  <c r="E493" i="4"/>
  <c r="D493" i="4"/>
  <c r="C492" i="4"/>
  <c r="H491" i="4"/>
  <c r="G491" i="4"/>
  <c r="F491" i="4"/>
  <c r="E491" i="4"/>
  <c r="D491" i="4"/>
  <c r="H490" i="4"/>
  <c r="G490" i="4"/>
  <c r="F490" i="4"/>
  <c r="E490" i="4"/>
  <c r="D490" i="4"/>
  <c r="C486" i="4"/>
  <c r="C485" i="4"/>
  <c r="C484" i="4"/>
  <c r="C483" i="4"/>
  <c r="C482" i="4"/>
  <c r="C480" i="4"/>
  <c r="H479" i="4"/>
  <c r="G479" i="4"/>
  <c r="F479" i="4"/>
  <c r="E479" i="4"/>
  <c r="D479" i="4"/>
  <c r="C478" i="4"/>
  <c r="C426" i="4" s="1"/>
  <c r="H476" i="4"/>
  <c r="G476" i="4"/>
  <c r="F476" i="4"/>
  <c r="E476" i="4"/>
  <c r="D476" i="4"/>
  <c r="C475" i="4"/>
  <c r="C423" i="4" s="1"/>
  <c r="C473" i="4"/>
  <c r="C470" i="4"/>
  <c r="C469" i="4"/>
  <c r="C468" i="4"/>
  <c r="C431" i="4" s="1"/>
  <c r="C166" i="4" s="1"/>
  <c r="C20" i="4" s="1"/>
  <c r="H467" i="4"/>
  <c r="G467" i="4"/>
  <c r="F467" i="4"/>
  <c r="E467" i="4"/>
  <c r="E430" i="4" s="1"/>
  <c r="D467" i="4"/>
  <c r="H466" i="4"/>
  <c r="G466" i="4"/>
  <c r="F466" i="4"/>
  <c r="E466" i="4"/>
  <c r="E429" i="4" s="1"/>
  <c r="D466" i="4"/>
  <c r="C465" i="4"/>
  <c r="C458" i="4"/>
  <c r="C456" i="4"/>
  <c r="C454" i="4"/>
  <c r="C448" i="4"/>
  <c r="C447" i="4"/>
  <c r="C446" i="4"/>
  <c r="C444" i="4"/>
  <c r="H443" i="4"/>
  <c r="G443" i="4"/>
  <c r="F443" i="4"/>
  <c r="E443" i="4"/>
  <c r="D443" i="4"/>
  <c r="H441" i="4"/>
  <c r="H430" i="4" s="1"/>
  <c r="G441" i="4"/>
  <c r="F441" i="4"/>
  <c r="F430" i="4" s="1"/>
  <c r="D441" i="4"/>
  <c r="D430" i="4" s="1"/>
  <c r="H440" i="4"/>
  <c r="G440" i="4"/>
  <c r="G429" i="4" s="1"/>
  <c r="F440" i="4"/>
  <c r="D440" i="4"/>
  <c r="H439" i="4"/>
  <c r="H428" i="4" s="1"/>
  <c r="H162" i="4" s="1"/>
  <c r="H17" i="4" s="1"/>
  <c r="G439" i="4"/>
  <c r="G428" i="4" s="1"/>
  <c r="G162" i="4" s="1"/>
  <c r="G17" i="4" s="1"/>
  <c r="F439" i="4"/>
  <c r="F428" i="4" s="1"/>
  <c r="F162" i="4" s="1"/>
  <c r="F17" i="4" s="1"/>
  <c r="E439" i="4"/>
  <c r="E428" i="4" s="1"/>
  <c r="D439" i="4"/>
  <c r="D428" i="4" s="1"/>
  <c r="D162" i="4" s="1"/>
  <c r="D17" i="4" s="1"/>
  <c r="C437" i="4"/>
  <c r="C313" i="4"/>
  <c r="C288" i="4" s="1"/>
  <c r="C241" i="4"/>
  <c r="C187" i="4" s="1"/>
  <c r="C239" i="4"/>
  <c r="C185" i="4" s="1"/>
  <c r="C451" i="4" l="1"/>
  <c r="C449" i="4" s="1"/>
  <c r="D429" i="4"/>
  <c r="D163" i="4" s="1"/>
  <c r="D18" i="4" s="1"/>
  <c r="E427" i="4"/>
  <c r="E162" i="4"/>
  <c r="E17" i="4" s="1"/>
  <c r="D165" i="4"/>
  <c r="D19" i="4" s="1"/>
  <c r="E165" i="4"/>
  <c r="E19" i="4" s="1"/>
  <c r="G163" i="4"/>
  <c r="G18" i="4" s="1"/>
  <c r="E163" i="4"/>
  <c r="H165" i="4"/>
  <c r="H19" i="4" s="1"/>
  <c r="F165" i="4"/>
  <c r="F19" i="4" s="1"/>
  <c r="E436" i="4"/>
  <c r="C174" i="4"/>
  <c r="C160" i="4" s="1"/>
  <c r="C25" i="4" s="1"/>
  <c r="C15" i="4" s="1"/>
  <c r="D425" i="4"/>
  <c r="F425" i="4"/>
  <c r="H425" i="4"/>
  <c r="D424" i="4"/>
  <c r="F424" i="4"/>
  <c r="H424" i="4"/>
  <c r="C619" i="4"/>
  <c r="H619" i="4"/>
  <c r="F619" i="4"/>
  <c r="D619" i="4"/>
  <c r="E424" i="4"/>
  <c r="E421" i="4" s="1"/>
  <c r="G424" i="4"/>
  <c r="G421" i="4" s="1"/>
  <c r="G619" i="4"/>
  <c r="E619" i="4"/>
  <c r="F435" i="4"/>
  <c r="F429" i="4"/>
  <c r="F427" i="4" s="1"/>
  <c r="H435" i="4"/>
  <c r="H429" i="4"/>
  <c r="H427" i="4" s="1"/>
  <c r="G436" i="4"/>
  <c r="G430" i="4"/>
  <c r="G427" i="4" s="1"/>
  <c r="E435" i="4"/>
  <c r="C172" i="4"/>
  <c r="C158" i="4" s="1"/>
  <c r="G173" i="4"/>
  <c r="G159" i="4" s="1"/>
  <c r="G24" i="4" s="1"/>
  <c r="E173" i="4"/>
  <c r="E159" i="4" s="1"/>
  <c r="E24" i="4" s="1"/>
  <c r="H172" i="4"/>
  <c r="H158" i="4" s="1"/>
  <c r="F172" i="4"/>
  <c r="F158" i="4" s="1"/>
  <c r="D172" i="4"/>
  <c r="D158" i="4" s="1"/>
  <c r="G171" i="4"/>
  <c r="E171" i="4"/>
  <c r="C171" i="4"/>
  <c r="C658" i="4"/>
  <c r="H658" i="4"/>
  <c r="F658" i="4"/>
  <c r="D658" i="4"/>
  <c r="F434" i="4"/>
  <c r="H434" i="4"/>
  <c r="C175" i="4"/>
  <c r="C173" i="4"/>
  <c r="C170" i="4"/>
  <c r="C156" i="4" s="1"/>
  <c r="C22" i="4" s="1"/>
  <c r="H173" i="4"/>
  <c r="H159" i="4" s="1"/>
  <c r="H24" i="4" s="1"/>
  <c r="F173" i="4"/>
  <c r="D173" i="4"/>
  <c r="D159" i="4" s="1"/>
  <c r="D24" i="4" s="1"/>
  <c r="G172" i="4"/>
  <c r="G158" i="4" s="1"/>
  <c r="E172" i="4"/>
  <c r="E158" i="4" s="1"/>
  <c r="H171" i="4"/>
  <c r="F171" i="4"/>
  <c r="F157" i="4" s="1"/>
  <c r="F23" i="4" s="1"/>
  <c r="D171" i="4"/>
  <c r="G658" i="4"/>
  <c r="E658" i="4"/>
  <c r="H175" i="4"/>
  <c r="H170" i="4"/>
  <c r="H156" i="4" s="1"/>
  <c r="H22" i="4" s="1"/>
  <c r="H12" i="4" s="1"/>
  <c r="F175" i="4"/>
  <c r="F170" i="4"/>
  <c r="F156" i="4" s="1"/>
  <c r="F22" i="4" s="1"/>
  <c r="F12" i="4" s="1"/>
  <c r="D175" i="4"/>
  <c r="D170" i="4"/>
  <c r="D156" i="4" s="1"/>
  <c r="D22" i="4" s="1"/>
  <c r="D12" i="4" s="1"/>
  <c r="G175" i="4"/>
  <c r="G170" i="4"/>
  <c r="G156" i="4" s="1"/>
  <c r="G22" i="4" s="1"/>
  <c r="G12" i="4" s="1"/>
  <c r="E175" i="4"/>
  <c r="E170" i="4"/>
  <c r="E156" i="4" s="1"/>
  <c r="E22" i="4" s="1"/>
  <c r="C384" i="4"/>
  <c r="F322" i="4"/>
  <c r="H322" i="4"/>
  <c r="D322" i="4"/>
  <c r="G384" i="4"/>
  <c r="E384" i="4"/>
  <c r="H384" i="4"/>
  <c r="F384" i="4"/>
  <c r="D384" i="4"/>
  <c r="G322" i="4"/>
  <c r="E322" i="4"/>
  <c r="G435" i="4"/>
  <c r="H286" i="4"/>
  <c r="F286" i="4"/>
  <c r="D286" i="4"/>
  <c r="C322" i="4"/>
  <c r="C182" i="4"/>
  <c r="H488" i="4"/>
  <c r="G286" i="4"/>
  <c r="E286" i="4"/>
  <c r="C286" i="4"/>
  <c r="G243" i="4"/>
  <c r="E243" i="4"/>
  <c r="C243" i="4"/>
  <c r="G182" i="4"/>
  <c r="E182" i="4"/>
  <c r="H243" i="4"/>
  <c r="F243" i="4"/>
  <c r="D243" i="4"/>
  <c r="H182" i="4"/>
  <c r="F182" i="4"/>
  <c r="D182" i="4"/>
  <c r="E488" i="4"/>
  <c r="G488" i="4"/>
  <c r="F488" i="4"/>
  <c r="D488" i="4"/>
  <c r="C237" i="4"/>
  <c r="D16" i="4"/>
  <c r="G464" i="4"/>
  <c r="G474" i="4"/>
  <c r="C479" i="4"/>
  <c r="C311" i="4"/>
  <c r="H438" i="4"/>
  <c r="E438" i="4"/>
  <c r="G438" i="4"/>
  <c r="C440" i="4"/>
  <c r="C443" i="4"/>
  <c r="C466" i="4"/>
  <c r="C429" i="4" s="1"/>
  <c r="C163" i="4" s="1"/>
  <c r="C18" i="4" s="1"/>
  <c r="F464" i="4"/>
  <c r="H464" i="4"/>
  <c r="E464" i="4"/>
  <c r="C490" i="4"/>
  <c r="C493" i="4"/>
  <c r="D438" i="4"/>
  <c r="C476" i="4"/>
  <c r="F474" i="4"/>
  <c r="H474" i="4"/>
  <c r="E474" i="4"/>
  <c r="C491" i="4"/>
  <c r="C503" i="4"/>
  <c r="G434" i="4"/>
  <c r="F438" i="4"/>
  <c r="E434" i="4"/>
  <c r="C439" i="4"/>
  <c r="C428" i="4" s="1"/>
  <c r="C162" i="4" s="1"/>
  <c r="C17" i="4" s="1"/>
  <c r="C12" i="4" s="1"/>
  <c r="C441" i="4"/>
  <c r="C467" i="4"/>
  <c r="C477" i="4"/>
  <c r="F436" i="4"/>
  <c r="H436" i="4"/>
  <c r="D434" i="4"/>
  <c r="D435" i="4"/>
  <c r="D436" i="4"/>
  <c r="D464" i="4"/>
  <c r="D474" i="4"/>
  <c r="H14" i="4" l="1"/>
  <c r="D14" i="4"/>
  <c r="E161" i="4"/>
  <c r="E18" i="4"/>
  <c r="E14" i="4"/>
  <c r="E12" i="4"/>
  <c r="D157" i="4"/>
  <c r="D23" i="4" s="1"/>
  <c r="D13" i="4" s="1"/>
  <c r="H157" i="4"/>
  <c r="H23" i="4" s="1"/>
  <c r="F159" i="4"/>
  <c r="G157" i="4"/>
  <c r="D427" i="4"/>
  <c r="D161" i="4"/>
  <c r="D421" i="4"/>
  <c r="E433" i="4"/>
  <c r="D154" i="4"/>
  <c r="H154" i="4"/>
  <c r="E157" i="4"/>
  <c r="H163" i="4"/>
  <c r="G165" i="4"/>
  <c r="F163" i="4"/>
  <c r="F421" i="4"/>
  <c r="C168" i="4"/>
  <c r="E168" i="4"/>
  <c r="G168" i="4"/>
  <c r="D168" i="4"/>
  <c r="F168" i="4"/>
  <c r="C430" i="4"/>
  <c r="C165" i="4" s="1"/>
  <c r="C424" i="4"/>
  <c r="C157" i="4" s="1"/>
  <c r="C23" i="4" s="1"/>
  <c r="C13" i="4" s="1"/>
  <c r="H168" i="4"/>
  <c r="E652" i="4"/>
  <c r="E631" i="4" s="1"/>
  <c r="E593" i="4"/>
  <c r="F652" i="4"/>
  <c r="F631" i="4" s="1"/>
  <c r="C652" i="4"/>
  <c r="C631" i="4" s="1"/>
  <c r="C593" i="4"/>
  <c r="C425" i="4"/>
  <c r="C159" i="4" s="1"/>
  <c r="C24" i="4" s="1"/>
  <c r="G652" i="4"/>
  <c r="G631" i="4" s="1"/>
  <c r="G593" i="4"/>
  <c r="D652" i="4"/>
  <c r="D631" i="4" s="1"/>
  <c r="D593" i="4"/>
  <c r="H652" i="4"/>
  <c r="H631" i="4" s="1"/>
  <c r="H593" i="4"/>
  <c r="F593" i="4"/>
  <c r="H421" i="4"/>
  <c r="F433" i="4"/>
  <c r="H433" i="4"/>
  <c r="G433" i="4"/>
  <c r="C435" i="4"/>
  <c r="C464" i="4"/>
  <c r="C474" i="4"/>
  <c r="C438" i="4"/>
  <c r="C488" i="4"/>
  <c r="C436" i="4"/>
  <c r="C434" i="4"/>
  <c r="D433" i="4"/>
  <c r="F161" i="4" l="1"/>
  <c r="F18" i="4"/>
  <c r="H161" i="4"/>
  <c r="H18" i="4"/>
  <c r="G154" i="4"/>
  <c r="G23" i="4"/>
  <c r="G13" i="4" s="1"/>
  <c r="C161" i="4"/>
  <c r="C19" i="4"/>
  <c r="C14" i="4" s="1"/>
  <c r="G161" i="4"/>
  <c r="G19" i="4"/>
  <c r="E154" i="4"/>
  <c r="E23" i="4"/>
  <c r="E13" i="4" s="1"/>
  <c r="F154" i="4"/>
  <c r="F24" i="4"/>
  <c r="F14" i="4" s="1"/>
  <c r="E16" i="4"/>
  <c r="C427" i="4"/>
  <c r="C154" i="4"/>
  <c r="C421" i="4"/>
  <c r="C433" i="4"/>
  <c r="H21" i="4"/>
  <c r="G21" i="4" l="1"/>
  <c r="G14" i="4"/>
  <c r="G16" i="4"/>
  <c r="H13" i="4"/>
  <c r="H11" i="4" s="1"/>
  <c r="H16" i="4"/>
  <c r="F13" i="4"/>
  <c r="F11" i="4" s="1"/>
  <c r="F16" i="4"/>
  <c r="C16" i="4" s="1"/>
  <c r="G11" i="4"/>
  <c r="F21" i="4"/>
  <c r="E11" i="4" l="1"/>
  <c r="E21" i="4"/>
  <c r="D21" i="4" l="1"/>
  <c r="C21" i="4" s="1"/>
  <c r="D11" i="4" l="1"/>
  <c r="C11" i="4" s="1"/>
</calcChain>
</file>

<file path=xl/sharedStrings.xml><?xml version="1.0" encoding="utf-8"?>
<sst xmlns="http://schemas.openxmlformats.org/spreadsheetml/2006/main" count="1323" uniqueCount="319">
  <si>
    <t>Приложение № 2</t>
  </si>
  <si>
    <t>ПЛАН МЕРОПРИЯТИЙ</t>
  </si>
  <si>
    <t>Наименование мероприятия/ источники расходов на финансирование</t>
  </si>
  <si>
    <t>Объем расходов на выполнение мероприятия за счет всех источников ресурсного обеспечения, тыс. рублей</t>
  </si>
  <si>
    <t>всего</t>
  </si>
  <si>
    <t>2014 год</t>
  </si>
  <si>
    <t>2015 год</t>
  </si>
  <si>
    <t>2016 год</t>
  </si>
  <si>
    <t>2017 год</t>
  </si>
  <si>
    <t>2018 год</t>
  </si>
  <si>
    <t xml:space="preserve">Номер строки целевых показателей и индикаторов,
на достижение
которых направлены мероприятия
</t>
  </si>
  <si>
    <t>№ стро-ки</t>
  </si>
  <si>
    <t>федеральный бюджет</t>
  </si>
  <si>
    <t>областной бюджет</t>
  </si>
  <si>
    <t>местный бюджет</t>
  </si>
  <si>
    <t>внебюджетные источники</t>
  </si>
  <si>
    <t>ПОДПРОГРАММА 2. «ПОВЫШЕНИЕ КАЧЕСТВА ЧЕЛОВЕЧЕСКОГО КАПИТАЛА»</t>
  </si>
  <si>
    <t>Задача 1. Повышение мотивации населения к ведению здорового образа жизни и физической активности</t>
  </si>
  <si>
    <t>Федеральный бюджет</t>
  </si>
  <si>
    <t>Местный бюджет</t>
  </si>
  <si>
    <t>Внебюджетные источники</t>
  </si>
  <si>
    <t>в том числе:</t>
  </si>
  <si>
    <t>Задача 2. Обеспечение населения здоровым питанием</t>
  </si>
  <si>
    <t>Задача 1.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</si>
  <si>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Субсидия областного бюджета</t>
  </si>
  <si>
    <t>Всего по направлению «Капитальные вложения», в том числе</t>
  </si>
  <si>
    <t>Цель 2. Повышение доступности, адаптивности и качества дошкольного, общего и дополнительного образования</t>
  </si>
  <si>
    <t>Всего по направлению "Капитальные вложения", в том числе</t>
  </si>
  <si>
    <t>Всего по направлению «Прочие нужды», в том числе</t>
  </si>
  <si>
    <t xml:space="preserve">ВСЕГО ПО КОМПЛЕКСНОЙ ПРОГРАММЕ , В ТОМ ЧИСЛЕ   </t>
  </si>
  <si>
    <t xml:space="preserve">Задача 3. Обновление системы развития педагогических кадров, повышение престижа учительской профессии, сохранение и развитие кадрового потенциала </t>
  </si>
  <si>
    <t>Цель 1. «Осуществление мер по обеспечению безопасности жизнедеятельности населения»</t>
  </si>
  <si>
    <t>77, 79</t>
  </si>
  <si>
    <t>Мероприятие 50 Строительство и реконструкция зданий образовательных организаций, всего из них</t>
  </si>
  <si>
    <t>Мероприятие 51 Строительство и реконструкция зданий, проектно-изыскательские работы образовательных организаций, всего из них</t>
  </si>
  <si>
    <t>Всего по направлению «Прочие нужды» (по заказчику – Управление образования Администрации городского округа Сухой Лог), в том числе</t>
  </si>
  <si>
    <t>Задача 2. Обеспечение государственных гарантий прав граждан на получение общедоступного и бесплатного общего образования в муниципальных образовательных организациях, а также обеспечение доступности качественных образовательных услуг в сфере дополнительного образования в городском округе Сухой Лог.</t>
  </si>
  <si>
    <t>Всего по направлению «Капитальные вложения» (по заказчику Управление образования городского округа Сухой Лог, в том числе</t>
  </si>
  <si>
    <t>Цель 1. Сохранение и укрепление здоровья населения городского округа Сухой Лог</t>
  </si>
  <si>
    <t>Всего по заказчику – Управление образования Администрации городского округа Сухой Лог), в том числе</t>
  </si>
  <si>
    <t>ПОДПРОГРАММА 4. «ОБЕСПЕЧЕНИЕ БЕЗОПАСНОСТИ ЖИЗНЕДЕЯТЕЛЬНОСТИ НАСЕЛЕНИЯ  ГОРОДСКОГО ОКРУГА СУХОЙ ЛОГ»</t>
  </si>
  <si>
    <t>Всего по направлению «Прочие нужды» (по заказчику – Управление образованияАдминистрация городского округа Сухой Лог, в том числе</t>
  </si>
  <si>
    <t>в том числе субсидии местным бюджетам</t>
  </si>
  <si>
    <t>областной бюджет млн руб.</t>
  </si>
  <si>
    <t>внебюджетные источники (средства предприятий)</t>
  </si>
  <si>
    <t>Всего по направлению «Прочие нужды» ,</t>
  </si>
  <si>
    <t>Всего по направлению "Капитальные вложения», в том числе:</t>
  </si>
  <si>
    <t>Всего по направлению «Прочие нужды» , в том числе:</t>
  </si>
  <si>
    <t>Задача 4. Формирование системы управления кадровым потенциалом здравоохранения с учетом структуры региональной потребности в медицинских кадрах</t>
  </si>
  <si>
    <t>Всего по направлению "Прочие нужды" , в том числе:</t>
  </si>
  <si>
    <t>Задача 5. Повышение доступности лекарственных препаратов</t>
  </si>
  <si>
    <t>-</t>
  </si>
  <si>
    <t>Цель 3. Повышение уровня социальной защищенности населения, социальная поддержка института семьи и детства</t>
  </si>
  <si>
    <t>Задача 1. Инфраструктурная модернизация системы социальной политики, повышение эффективности деятельности системы социальной политики</t>
  </si>
  <si>
    <t>Цель 4. Создание условий для творческой реализации и доступа к культурным ценностям, усиление влияния культуры на процессы социальных преобразований и экономического развития городского округа Сухой Лог</t>
  </si>
  <si>
    <t>Всего по направлению "Прочие нужды", в том числе:</t>
  </si>
  <si>
    <t>1) оказание государственной поддержки муниципальным музеям на развитие процессов информатизации: приобретение компьютерного оборудования и лицензионного программного обеспечения, подключение музеев к сети Интернет</t>
  </si>
  <si>
    <t>2) оказание государственной поддержки муниципальным библиотекам на развитие процессов информатизации</t>
  </si>
  <si>
    <t>Задача 3. Сохранение и развитие кадрового потенциала сферы культуры и искусства через систему непрерывного многоуровневого художественного образования, развитие системы государственной поддержки творческой деятельности, талантливой молодежи, одаренных детей</t>
  </si>
  <si>
    <t>Всего по направлению "Прочие нужды"  в том числе:</t>
  </si>
  <si>
    <t xml:space="preserve">внебюджетные источники </t>
  </si>
  <si>
    <t>Мероприятие   Организация и проведение передвижных музейных выставок</t>
  </si>
  <si>
    <t>- обучение навыкам пользования персональным компьютером и ресурсами сети Интернет,</t>
  </si>
  <si>
    <t>- внедрение реабилитационной программы «Школа пожилого возраста»,</t>
  </si>
  <si>
    <t>-проведение ежегодного фестиваля клубного движения среди пенсионеров,</t>
  </si>
  <si>
    <t>- чествование юбиляров 90, 95, 100-летием,</t>
  </si>
  <si>
    <t>-создание в СМИ постоянных целевых рубрик для пожилых граждан и т.п.</t>
  </si>
  <si>
    <t>Всего по направлению "Прочие нужды", в том числе</t>
  </si>
  <si>
    <t>Задача 5. Обеспечение продовольственной безопасности</t>
  </si>
  <si>
    <t>Задача 4. Улучшение условий и охраны труда, снижение производственного травматизма</t>
  </si>
  <si>
    <t>Всего по направлению "Прочие нужды" (по заказчику - Министерство агропромышленного комплекса и продовольствия Свердловской области), в том числе:</t>
  </si>
  <si>
    <t>Задача 1. Снижение уровня преступности на территории городского округа Сухой Лог</t>
  </si>
  <si>
    <t xml:space="preserve">местный бюджет           </t>
  </si>
  <si>
    <t xml:space="preserve">местный бюджет          </t>
  </si>
  <si>
    <t xml:space="preserve">внебюджетные источники   </t>
  </si>
  <si>
    <t>ПОДПРОГРАММА 1. «РАЗВИТИЕ ГРАЖДАНСКОГО ОБЩЕСТВА»</t>
  </si>
  <si>
    <t>Цель 1. Повышение уровня гражданской зрелости жителей городского округа Сухой Лог, социально ориентированной активности населения, создание эффективной системы самоуправления, базирующейся на принципах партнерства власти и представителей широкой общественности</t>
  </si>
  <si>
    <t>Мероприятие 1. Обеспечение представительства членов Общественной палаты городского округа Сухой Лог в совещательных органах при Главе городского округа Сухой Лог, Администрации городского округа Сухой Лог</t>
  </si>
  <si>
    <t>Мероприятие 2. Обеспечение участия членов Общественной палаты городского округа Сухой Лог в мероприятиях (заседания, совещания, конференции, круглые столы), организуемых Администрацией городского округа Сухой Лог</t>
  </si>
  <si>
    <t>Мероприятие 3. Участие некоммерческих организаций в деятельности общественных, наблюдательных советов государственных и муниципальных учреждений и организаций социальной сферы</t>
  </si>
  <si>
    <t>Мероприятие 4. Направление на рассмотрение Общественной палаты городского округа Сухой Лог нормативных документов Администрации городского округа Сухой Лог по вопросам функционирования и развития социально ориентированных некоммерческих организаций, решения социально значимых задач</t>
  </si>
  <si>
    <t>Мероприятие 5. Общественное обсуждение с участием представителей некоммерческих организаций проектов стандартов муниципальных услуг</t>
  </si>
  <si>
    <t>Мероприятие 6. Разработка и размещение социальной рекламы</t>
  </si>
  <si>
    <t>Мероприятие 7. Формирование информационного пространства в сети Интернет - размещение на официальном сайте городского округа Сухой Лог материалов (информации) по вопросам деятельности социально ориентированных некоммерческих организаций, тематических материалов</t>
  </si>
  <si>
    <t>Мероприятие 8. Передача для реализации социально ориентированными некоммерческими организациями городского округа Сухой Лог востребованных населением услуг, ранее не оказываемых органами муниципальной власти</t>
  </si>
  <si>
    <t>Мероприятие 9. Проведение конкурса социальных проектов и программ общественных объединений</t>
  </si>
  <si>
    <t>Мероприятие 10. Финансовая поддержка социально ориентированным некоммерческим организациям, осуществляющим социальную поддержку</t>
  </si>
  <si>
    <t>Мероприятие 11. Проведение конференций, семинаров по вопросам поддержки социально ориентированных некоммерческих организаций, развития добровольческой деятельности</t>
  </si>
  <si>
    <t>Мероприятие 12. Консультирование представителей социально ориентированных некоммерческих организаций об установленном порядке предоставления финансовой поддержки</t>
  </si>
  <si>
    <t>Мероприятие 13. Оказание информационно-методической поддержки социально ориентированным некоммерческим организациям, проведение организационных и учебно-методических семинаров</t>
  </si>
  <si>
    <t>Мероприятие 14. Проведение обучающих семинаров и консультаций по вопросам поддержки некоммерческих организаций</t>
  </si>
  <si>
    <t>Мероприятие 15. Организация работы по повышению квалификации работников и добровольцев социально ориентированных некоммерческих организаций</t>
  </si>
  <si>
    <t>Мероприятие 16. Организация мониторинга и анализа финансовых, экономических, социальных и иных показателей деятельности некоммерческих организаций, оценки эффективности мер, направленных на развитие социально ориентированных некоммерческих организаций</t>
  </si>
  <si>
    <t>Мероприятие 17. Создание Совета волонтеров городского округа Сухой Лог</t>
  </si>
  <si>
    <t>Мероприятие 18. Размещение в средствах массовой информации материалов, направленных на освещение мероприятий в сфере поддержки социально ориентированных некоммерческих организаций, популяризации добровольческой и благотворительной деятельности</t>
  </si>
  <si>
    <t>Мероприятие 19. Размещение в средствах массовой информации материалов, направленных на освещение деятельности институтов гражданского общества</t>
  </si>
  <si>
    <t>Мероприятие 20. Проведение анализа правового обеспечения процессов функционирования и развития институтов гражданского общества</t>
  </si>
  <si>
    <t>Мероприятие 21. Проведение общественного мониторинга результатов реализации мероприятий комплексной программы и достижения целевых показателей</t>
  </si>
  <si>
    <t>Мероприятие 22. Организация работы с открытыми источниками информации о качестве работы учреждений социальной сферы (сайты в сети Интернет, средства массовой информации)</t>
  </si>
  <si>
    <t>Мероприятие 23. Проведение мониторинга качества работы и формирование рейтингов учреждений социальной сферы</t>
  </si>
  <si>
    <t>Мероприятие 24. Изучение общественного мнения, результатов оценки качества работы учреждений социальной сферы и рейтингов их деятельности, полученных от общественных организаций, профессиональных сообществ, средств массовой информации, специализированных рейтинговых агентств и иных экспертов</t>
  </si>
  <si>
    <t>Мероприятие 25. Разработка планов мероприятий по улучшению качества работы учреждений социальной сферы</t>
  </si>
  <si>
    <t>Мероприятие 26. Методическое сопровождение деятельности общественной палаты городского округа Сухой Лог</t>
  </si>
  <si>
    <t>Мероприятие 27. Обеспечение мероприятий по приоритетным направлениям работы с молодежью на территории городского округа Сухой Лог, всего, из них:</t>
  </si>
  <si>
    <t>Мероприятие 28. Реализация мероприятий по работе с молодежью на территории городского округа Сухой Лог, всего, из них:</t>
  </si>
  <si>
    <t>Мероприятие 29. Реализация мероприятий по патриотическому воспитанию молодых граждан на территории городского округа Сухой Лог, всего, из них:</t>
  </si>
  <si>
    <t>Мероприятие 30. Укрепление межнационального мира в городском округе Сухой Лог, профилактика межнациональных конфликтов</t>
  </si>
  <si>
    <t>Мероприятие 31. Укрепление единства российской нации и этнокультурное развитие народов, проживающих в городском округе Сухой Лог</t>
  </si>
  <si>
    <t>Мероприятие 32. Информационная поддержка проводимых благотворительных мероприятий и объектов меценатской деятельности</t>
  </si>
  <si>
    <t>Мероприятие 33. Организация и проведение церемонии награждения лучших благотворителей года</t>
  </si>
  <si>
    <t>Мероприятие 34. Разработка системы преференций (льгот) для благотворителей и меценатов</t>
  </si>
  <si>
    <t>Цель 1. Создание устойчивого среднего класса с одновременным снижением доли населения с доходами ниже прожиточного минимума, снижение социального неравенства, предоставление гражданам возможности для более высокого уровня социального потребления за счет собственных доходов</t>
  </si>
  <si>
    <t>Задача 1. Повышение заработной платы, в том числе путем поэтапного приближения минимальной заработной платы в городском округе Сухой Лог  к уровню прожиточного минимума для трудоспособного населения</t>
  </si>
  <si>
    <t>Задача 2. Обеспечение государственных гарантий трудовых прав и создание условий для реализации гражданами права на труд, а также защиту от безработицы</t>
  </si>
  <si>
    <t>Задача 3. Обеспечение стабильной ситуации на рынке труда, в том числе за счет реализации мероприятий по организации профессионального обучения и дополнительного профессионального образования граждан по направлению органов службы занятости и предоставления грантов начинающим субъектам малого предпринимательства</t>
  </si>
  <si>
    <t>Всего по направлению "Прочие нужды, в том числе:</t>
  </si>
  <si>
    <t>Задача 4. Совершенствование профессиональной ориентации с учетом потребностей регионального рынка труда, развитие моделей и форм вовлечения молодежи в трудовую и экономическую деятельность</t>
  </si>
  <si>
    <t>Задача 5. Развитие социального партнерства на территории городского округа Сухой Лог</t>
  </si>
  <si>
    <t>Всего по направлению "Прочие нужды" (по заказчику - Департамент по труду и занятости населения Свердловской области), в том числе:</t>
  </si>
  <si>
    <t>Цель 2. Обеспечение доступности жилья для семей с различным уровнем доходов, а также стимулирование предложения жилья путем совершенствования методов государственного регулирования рынка жилья и развития финансово-кредитных институтов</t>
  </si>
  <si>
    <t>Задача 1. Создание для граждан возможности улучшения жилищных условий не реже 1 раза в 15 лет, развитие рынка жилья, в том числе на основе ипотечного жилищного кредитования населения</t>
  </si>
  <si>
    <t>Всего по направлению "Капитальные вложения" (по заказчику - Министерство строительства и развития инфраструктуры Свердловской области), в том числе:</t>
  </si>
  <si>
    <t>Задача 2. Развитие  массового  жилищного  строительства, в том числе малоэтажного</t>
  </si>
  <si>
    <t>Задача 3. Организация предоставления земельных участков под строительство жилья экономического класса, завершение разработки необходимой градостроительной документации</t>
  </si>
  <si>
    <t>Всего по направлению, в том числе:</t>
  </si>
  <si>
    <t>Задача 4. Оказание  поддержки отдельным категориям граждан в приобретении жилья</t>
  </si>
  <si>
    <t>Цель 3. Улучшение условий проживания и коммунального обслуживания населения в городском округе Сухой Лог</t>
  </si>
  <si>
    <t>Задача 1. Развитие  и модернизация жилищно-коммунального  комплекса, ликвидация  аварийного  жилищного  фонда</t>
  </si>
  <si>
    <t xml:space="preserve">62 500,0   </t>
  </si>
  <si>
    <t>191, 199</t>
  </si>
  <si>
    <t xml:space="preserve">8 813,852   </t>
  </si>
  <si>
    <t>7 932,4668</t>
  </si>
  <si>
    <t xml:space="preserve">22 529,675   </t>
  </si>
  <si>
    <t>20 276,708</t>
  </si>
  <si>
    <t xml:space="preserve">2 252,968  </t>
  </si>
  <si>
    <t xml:space="preserve">1 500 000,0   </t>
  </si>
  <si>
    <t>Задача 2. Повышение  комфортности  жилищного фонда, повышение  качества  и надежности  жилищно-коммунальных услуг</t>
  </si>
  <si>
    <t>195, 196, 199</t>
  </si>
  <si>
    <t>Задача 3. Создание  условий  для газификации объектов социальной и жилищно-коммунальной сферы</t>
  </si>
  <si>
    <t>79241.34</t>
  </si>
  <si>
    <t>Задача 4. Повышение  инвестиционной привлекательности жилищно-коммунального комплекса</t>
  </si>
  <si>
    <t>Задача 5. Повышение  роли и ответственности собственников помещений в многоквартирных домах в сфере управления принадлежащей им недвижимости</t>
  </si>
  <si>
    <t>Цель 4. Развитие современной транспортно-логистической системы городского округа Сухой Лог, улучшение качества транспортных услуг и услуг связи, предоставляемых населению городского округа Сухой Лог</t>
  </si>
  <si>
    <t>Задача 1. Развитие  и обеспечение сохранности сети автомобильных дорог общего пользования местного значения на территории городского округа Сухой Лог</t>
  </si>
  <si>
    <t>Задача 2. Внедрение системы мониторинга пассажиропотока и реализация эффективной маршрутной сети транспортного обслуживания населения городского округа Сухой Лог</t>
  </si>
  <si>
    <t>Всего по направлению "Прочие нужды" (по заказчику –Администрации городского округа Сухой Лог), в том числе:</t>
  </si>
  <si>
    <t>Цель 5. Максимально полное удовлетворение потребностей населения в сфере торговли, питания и услуг</t>
  </si>
  <si>
    <t>Задача 1. Развитие инфраструктуры торговли, общественного питания и бытового обслуживания населения, отвечающей современным требованиям развития потребительского рынка</t>
  </si>
  <si>
    <t xml:space="preserve"> </t>
  </si>
  <si>
    <t>Цель 6. Повышение качества и доступности муниципальных услуг в  городском округе Сухой Лог, в том числе путем организации предоставления муниципальных услуг по принципу "одного окна" в филиале МФЦ и перевода услуг в электронную форму</t>
  </si>
  <si>
    <t>Задача 2. Обеспечение доступа граждан для получения муниципальных услуг по принципу "одного окна" в филиале МФЦ на территории  городского округа Сухой Лог</t>
  </si>
  <si>
    <t>Задача 3. Унификация административных регламентов предоставления муниципальных услуг, сокращение сроков административных процедур</t>
  </si>
  <si>
    <t>Цель 7. Сохранение и восстановление природных систем, повышение безопасности проживания и формирование экологической культуры населения городского округа Сухой Лог</t>
  </si>
  <si>
    <t xml:space="preserve">федеральный бюджет      </t>
  </si>
  <si>
    <t xml:space="preserve">областной бюджет        </t>
  </si>
  <si>
    <t xml:space="preserve">внебюджетные источники  </t>
  </si>
  <si>
    <t>Задача 1. Обеспечение благоприятного состояния окружающей среды, улучшение экологических условий жизни населения, качества питьевой воды</t>
  </si>
  <si>
    <t xml:space="preserve">областной бюджет         </t>
  </si>
  <si>
    <t>Задача 2. Экологическое просвещение населения городского округа</t>
  </si>
  <si>
    <t>Задача 3. Рациональное использование природных ресурсов</t>
  </si>
  <si>
    <t>ПОДПРОГРАММА 3. «ПОВЫШЕНИЕ УРОВНЯ ЖИЗНИ НАСЕЛЕНИЯГОРОДСКОГО ОКРУГА СУХОЙ ЛОГ»</t>
  </si>
  <si>
    <t>к комплексной программе повышения качества жизни населения в городском округе Сухой Лог на период до 2018 года</t>
  </si>
  <si>
    <t>по выполнению комплексной программы повышения качества жизни населения  в городском округе Сухой Лог                                      на период до 2018 года</t>
  </si>
  <si>
    <t>Задача 1. Создание правовых, информационных, организационных условия для функционирования и развития институтов гражданского общества</t>
  </si>
  <si>
    <t>Задача 2. Создание независимых систем оценки качества работы учреждений социальной сферы городского округа Сухой Лог</t>
  </si>
  <si>
    <t>Задача 3. Расширение форм и методов участия граждан в управлении, общественном контроле деятельности органов власти</t>
  </si>
  <si>
    <t>Задача 4. Развитие форм молодежного самоуправления и лидерства молодежи</t>
  </si>
  <si>
    <t>Задача 5. Формирование в молодежной среде патриотизма и уважения к историческим культурным ценностям, гармонизация межнациональных отношений</t>
  </si>
  <si>
    <t>Задача 6. Формирование условий для развития благотворительности и меценатства</t>
  </si>
  <si>
    <t>Задача 3. Обеспечение жителей городского округа Сухой Лог медицинской помощью, повышение ее доступности и качества</t>
  </si>
  <si>
    <t>Задача 2. Совершенствование системы профилактики безнадзорности и "социального сиротства", пропоганда семейных ценностей</t>
  </si>
  <si>
    <t>Задача 3. Обеспечение приоритета семейного устройства детей-сирот и детей, оставшихся без попечения родителей</t>
  </si>
  <si>
    <t>Задача 4. Обеспечение условий для социальной адаптации и интеграции в общественную жизнь лиц с ограниченными возможностями здоровья и их доступа к объектам социальной инфраструктуры</t>
  </si>
  <si>
    <t>Задача 5. Развитие систему социальной поддержки граждан пожилого возраста, создание условий для активного долголетия, развитие "Школы пожилого возраста"</t>
  </si>
  <si>
    <t>Задача 1. Создание условий для активной продуктивности культурно-творческой деятельности, в том числе через развитие материально-технической базы учреждений культуры городского округа Сухой Лог, поддержку детского творчества, развитие форм культурно-досуговой деятельности</t>
  </si>
  <si>
    <t>Задача 2. Обеспечение единства и доступности культурного пространства для всех социально-демографических и социально-профессиональных групп населения городского округа Сухой Лог с учетом их культурных потребностей и интересов, создание условий для творческой самореализации граждан</t>
  </si>
  <si>
    <t>Задача 4. Создание условий для этического и эстетического воспитания и развития личности жителей городского округа Сухой Лог, формирования у них позитивных ценностных установок</t>
  </si>
  <si>
    <t>Задача 5. Обеспечение процесса интеграции городского округа Сухой Лог в региональный, федеральный и мировой культурные процессы через расширение сотрудничества и обмен музейно-выставочными экспозициями, развитие гастрольной деятельности театров и создание культурных центров на базе учреждений культуры городского округа Сухой Лог</t>
  </si>
  <si>
    <t>Задача 1. Оптимизация системы мониторинга качества и доступности государственных и муниципальных услуг, проведение регулярного мониторинга качества</t>
  </si>
  <si>
    <t>Задача 2. Обеспечение  дорожной безопасности</t>
  </si>
  <si>
    <t>Задача 3. Обеспечение профилактики, предупреждения и ликвидации чрезвычайных ситуаций</t>
  </si>
  <si>
    <t>Мероприятие 35. Организация отделения медицинской профилактики, обеспечение функционирования в ГБУЗ СО «Сухоложская РБ»</t>
  </si>
  <si>
    <t>Мероприятие 36. Развитие и укрепление сети отделений и кабинетов медицинской профилактики, а также центров здоровья в учреждениях здравоохранения Свердловской области</t>
  </si>
  <si>
    <t>Мероприятие 37. Развитие волонтерского движения по вопросам формирования здорового образа жизни среди подростков и молодежи</t>
  </si>
  <si>
    <t>Мероприятие 38. Проведение информационно-коммуникационной кампании по пропаганде занятий физической культурой и спортом</t>
  </si>
  <si>
    <t>Мероприятие 39. Открытие кабинетов социально-психологической помощи</t>
  </si>
  <si>
    <t>Мероприятие 40. Проведение социологических опросов, направленных на выявление уровня информированности различных групп населения по вопросам сохранения и укрепления здоровья</t>
  </si>
  <si>
    <t>Мероприятие 41. Диспансеризация работающего населения городского округа Сухой Лог</t>
  </si>
  <si>
    <t>Мероприятие 42. Вакцинопрофилактика</t>
  </si>
  <si>
    <t>Мероприятие 43.  Организация отдыха детей в каникулярное время, всего из них</t>
  </si>
  <si>
    <t xml:space="preserve">Мероприятие 44. Ремонт помещений структурного подразделения МБУ СК «Здоровье» «Богатырь» г. Сухой Лог, ул. Милицейская, 6,           в том числе </t>
  </si>
  <si>
    <t xml:space="preserve">Мероприятие 45. Замена вентиляции в бассейне МБУ СК «Здоровье» г. Сухой Лог, ул. Октябрьская, 14,             в том числе </t>
  </si>
  <si>
    <t xml:space="preserve">Мероприятие 46. Укладка спортивного покрытия на беговую дорожку  стадиона «Олимпик» МБОУ ДОД ДЮСШ» Олимпик» г. Сухой Лог, ул. Юбилейная, 8,           в том числе </t>
  </si>
  <si>
    <t xml:space="preserve">Мероприятие 47. Устройство футбольного поля с круговой беговой  дорожкой  «Школьный стадион» по адресу :  г. Сухой Лог ул. Юбилейная, 29а </t>
  </si>
  <si>
    <t>Мероприятие 48.Развитие материально-технической базы муниципальных  учреждений дополнительного образования детей</t>
  </si>
  <si>
    <t xml:space="preserve">Мероприятие 49. Восстановление помещений дома культуры под физкультурно-оздоровительный зал  г. Сухой Лог ул. Лесная, 1б, МБОУ ДОД ДЮСШ «Олимпик»,                                 в том числе </t>
  </si>
  <si>
    <t>Мероприятие 50. Реализация комплекса мероприятий, направленных на обеспечение организованных коллективов (на предприятиях) здоровым питанием</t>
  </si>
  <si>
    <t>Мероприятие 51. Организация работы предприятий питания в весенне-летний период и в период оздоровительной компании</t>
  </si>
  <si>
    <t>Мероприятие 52. Проведение мониторинга охвата питанием обучающихся и студентов учреждений среднего и высшего профессионального образования в городском округе Сухой Лог, проведение мероприятий, направленных на увеличение процента охвата питанием</t>
  </si>
  <si>
    <t>Мероприятие 53. Осуществление мероприятий, по организации питания в муниципальных дошкольных и общеобразовательных организациях</t>
  </si>
  <si>
    <t>Мероприятие 54.Осуществление мероприятий, по организации питания в муниципальных общеобразовательных организациях, всего из них</t>
  </si>
  <si>
    <t>Мероприятие 55. Укрепление материально-технической базы муниципальных образовательных учреждений (приобретение оборудования и инвентаря в столовые и пищеблоки), всего из них</t>
  </si>
  <si>
    <t>Мероприятие 56. Совершенствование работы межмуниципальных консультативно-диагностических центров на базе поликлиник межмуниципальных центров</t>
  </si>
  <si>
    <t>Мероприятие 57. Обеспечение работы кабинета неотложной медицинской помощи</t>
  </si>
  <si>
    <t>Мероприятие 58. Организация кабинетов доврачебного приема</t>
  </si>
  <si>
    <t>Мероприятие 59. Приобретение передвижных фельдшерско-акушерских пунктов</t>
  </si>
  <si>
    <t>Мероприятие 60. Совершенствование системы охраны матери и ребенка</t>
  </si>
  <si>
    <t>Мероприятие 61. Внедрение семейно-ориентированных технологий в учреждениях родовспоможения</t>
  </si>
  <si>
    <t>Мероприятие 62. Реализация мероприятий по профилактике социально значимых заболеваний</t>
  </si>
  <si>
    <t>Мероприятие 63. Единовременное пособие на обзаведение хозяйством специалистам, поступившим на работу в областные государственные и муниципальные организации Свердловской области</t>
  </si>
  <si>
    <t>Мероприятие 64. Формирование областного регистра лиц, имеющих право на лекарственное обеспечение бесплатно и со скидкой при оказании медицинской помощи в амбулаторных условиях</t>
  </si>
  <si>
    <t>Мероприятие 65. Внедрение системы электронных назначений лекарственных препаратов для медицинского применения</t>
  </si>
  <si>
    <t>Мероприятие 66. Меры социальной поддержки по лекарственному обеспечению граждан, проживающих в Свердловской области, страдающих социально значимыми заболеваниями</t>
  </si>
  <si>
    <t>Мероприятие 67. Меры социальной поддержки по лекарственному обеспечению отдельных категорий граждан, проживающих в Свердловской области</t>
  </si>
  <si>
    <t>Мероприятие 68. Оказание отдельным категориям граждан государственной социальной помощи по обеспечению лекарственными препаратами, медицинскими изделиями, а также специализированными продуктами лечебного питания детей-инвалидов</t>
  </si>
  <si>
    <t>Мероприятие 70. Строительство и реконструкция зданий дошкольных образовательных организаций, всего из них</t>
  </si>
  <si>
    <t>Мероприятие 71. Строительство и реконструкция зданий, проектно-изыскательские работы дошкольных образовательных организаций, всего из них</t>
  </si>
  <si>
    <t>Мероприятие 72.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оплату труда работников дошкольных образовательных организаций, всего из них</t>
  </si>
  <si>
    <t>Мероприятие 73.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части финансирования расходов на приобретение учебников и учебных пособий, средств обучения, игр, игрушек, всего из них</t>
  </si>
  <si>
    <t>Мероприятие 74. Организация предоставления дошкольного образования, создание условий для присмотра и ухода за детьми, содержание детей в муниципальных образовательных учреждениях, всего из них</t>
  </si>
  <si>
    <t>Мероприятие 75. Создание дополнительных мест в муниципальных системах дошкольного образования, всего из них</t>
  </si>
  <si>
    <t>Мероприятие 76.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оплату труда работников общеобразовательных организаций, всего из них</t>
  </si>
  <si>
    <t>Мероприятие 77.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в части финансирования расходов на приобретение учебников и учебных пособий, средств обучения, игр, игрушек, всего из них</t>
  </si>
  <si>
    <t>Мероприятие 78. Организация предоставления общего образования и создание условий для содержания детей в муниципальных образовательных учреждений, основного общего, среднего (полного) общего образования, всего из них</t>
  </si>
  <si>
    <t>Мероприятие 79. Организация предоставления дополнительного образования детей в муниципальных учреждениях дополнительного образования, всего из них</t>
  </si>
  <si>
    <t>Мероприятие 80. Подготовка, повышение квалификации и переподготовка педагогических работников общего образования, всего из них</t>
  </si>
  <si>
    <t>Мероприятие 81. Обеспечение качества кадрового состава сферы дополнительного образования детей, всего из них</t>
  </si>
  <si>
    <t>Мероприятие 82. Поддержка  педагогов (премии и гранты в сфере образования), всего из них</t>
  </si>
  <si>
    <t>Мероприятие 83. Выплата единовременного пособия лицам, награжденным знаком отличия Свердловской области «За заслуги в ветеранском движении»</t>
  </si>
  <si>
    <t>Мероприятие 84. Единовременная денежная выплата в связи с годовщиной Победы в Великой Отечественной войне 1941-1945 годов</t>
  </si>
  <si>
    <t xml:space="preserve">Мероприятие 85. Единовременная материальная помощь отдельным категориям граждан, находящихся в трудной жизненной ситуации </t>
  </si>
  <si>
    <t>Мероприятие 86. Ежемесячная денежная выплата ветеранам труда Свердловской области</t>
  </si>
  <si>
    <t>Мероприятие 87. Проведение социальных мероприятий, направленных на укрепление социального статуса семьи и поддержку семейных ценностей (конкурсов «Семья года», «Самый лучший папа», «Женщина года» и т.п.)</t>
  </si>
  <si>
    <t>Мероприятие 88. Выплата единовременного пособия лицам, награжденным знаком отличия Свердловской области «Совет да любовь»</t>
  </si>
  <si>
    <t>Мероприятие 89. Выплата единовременного пособия женщине, родившей одновременно двух и более детей, и женщине, родившей третьего и последующих детей</t>
  </si>
  <si>
    <t>Мероприятие 90. Выплата единовременных пособий матерям, награжденным знаком отличия Свердловской области «Материнская доблесть»</t>
  </si>
  <si>
    <t>Мероприятие 91. Предоставление областного материнского  (семейного) капитала</t>
  </si>
  <si>
    <t>Мероприятие 92. Освобождение детей-сирот и детей, оставшихся без попечения родителей, лиц из числа детей-сирот и детей, оставшихся без попечения родителей, от платы за закрепленное за ними жилое помещение и коммунальные услуги</t>
  </si>
  <si>
    <t>Мероприятие 93. Единовременная денежная выплата на проведение ремонта жилого помещения детям-сиротам и детям, оставшимся без попечения родителей, имеющим закрепленное за ними жилое помещение, единственными собственниками которого они являются</t>
  </si>
  <si>
    <t>Мероприятие 94. Ежемесячная денежная выплата семьям, имеющим среднедушевой доход ниже установленной в Свердловской области величины прожиточного минимума на душу населения, на третьего или последующих детей до достижения таким ребенком возраста трех лет</t>
  </si>
  <si>
    <t>Мероприятие 95. Выплата единовременного пособия при всех формах устройства детей, лишенных родительского попечения, в семью</t>
  </si>
  <si>
    <t>Мероприятие 96. Единовременная денежная выплата на усыновленного (удочеренного) ребенка</t>
  </si>
  <si>
    <t>Мероприятие 97. Выплата денежных средств на содержание ребенка, находящегося под опекой или попечительством</t>
  </si>
  <si>
    <t>Мероприятие 98. Выплата вознаграждения, причитающегося приемным родителям</t>
  </si>
  <si>
    <t>Мероприятие 99. Реализация мероприятий по социальной защите и социальной поддержке инвалидов, в т.ч. мероприятий Комплексной целевой программы реабилитации инвалидов городского округа Сухой Лог на 2011-2015 годы</t>
  </si>
  <si>
    <t>Мероприятие 100. Обеспечение отдельных категорий граждан, проживающих в городском округе Сухой лог, протезно-ортопедическими изделиями</t>
  </si>
  <si>
    <t xml:space="preserve">Мероприятие 101. Реализация комплексной программы «Старшее поколение», в том числе: </t>
  </si>
  <si>
    <t>Мероприятие 102.  Организация деятельности городского музея</t>
  </si>
  <si>
    <t>Мероприятие  103.  Организация библиотечного обслуживания населения, формирование и хранение библиотечных фондов муниципальных библиотек</t>
  </si>
  <si>
    <t xml:space="preserve">Мероприятие 104.   Организация деятельности муниципальных учреждений культуры и культурно-досуговой сферы </t>
  </si>
  <si>
    <t>Мероприятие 105.   Проведение мероприятий в сфере культуры общегородского значения</t>
  </si>
  <si>
    <t xml:space="preserve">Мероприятие 106.  Обеспечение мер первичной пожарной безопасности в населенных пунктах, организациях и местах массового скопления людей </t>
  </si>
  <si>
    <t>Мероприятие  107.  Обеспечение мероприятий по укреплению и развитию материально-технической базы муниципальных учреждений культуры</t>
  </si>
  <si>
    <t xml:space="preserve">Мероприятие  108. Капитальный ремонт зданий и помещений, в которых размещаются муниципальные учреждения культуры, приведение в соответствие с требованиями пожарной безопасности и санитарного законодательства и (или) оснащение учреждений специальным оборудованием, музыкальным оборудованием, инвентарем и музыкальными инструментами в том числе проектно-сметная документация. </t>
  </si>
  <si>
    <t>Мероприятие  109. Оказание государственной поддержки муниципальным детским школам искусств при проведении ремонта зданий и помещений, в которых размещаются муниципальные детские школы искусств, и (или) укреплении материально-технической базы (приобретение музыкальных инструментов, специального оборудования)</t>
  </si>
  <si>
    <t>Мероприятие110.  Развитие процессов информатизации в государственных и муниципальных музеях и библиотеках городского округа Сухой Лог, формирование электронных ресурсов и развитие спектра услуг, оказываемых ими населению в электронном виде</t>
  </si>
  <si>
    <t>Мероприятие111.  Выплата единовременного пособия на обзаведение хозяйством молодым специалистам, поступившим на работу в государственные областные и муниципальные учреждения культуры</t>
  </si>
  <si>
    <t xml:space="preserve">Мероприятие 112. Организация  дополнительного образования в сфере культуры и искусства </t>
  </si>
  <si>
    <t xml:space="preserve">Мероприятие 113. Обеспечение мер социальной поддержки по бесплатному получению художественного образования в муниципальных учреждениях дополнительного образования  </t>
  </si>
  <si>
    <t xml:space="preserve">Мероприятие 114.  Поддержка творчески одаренных детей и молодежи, деятелей культуры и искусства,  направленная на создание благоприятных условий для развития творческого потенциала городского округа Сухой Лог </t>
  </si>
  <si>
    <t>Мероприятие 115. Мониторинг повышения заработной платы категориям работников, определенным в Указе Президента Российской Федерации от 07 мая 2013 года N 597 "О мероприятиях по реализации государственной социальной политики"</t>
  </si>
  <si>
    <t>Мероприятие 116. Развитие системы поддержки малого и среднего предпринимательства на территории городского округа Сухой Лог</t>
  </si>
  <si>
    <t>Мероприятие 117. Реализация проекта в Свердловской области "Славим человека труда"</t>
  </si>
  <si>
    <t>Мероприятие 118. Содействие гражданам в поиске подходящей работы</t>
  </si>
  <si>
    <t>Мероприятие 119. Информирование о положении на рынке труда</t>
  </si>
  <si>
    <t>Мероприятие 120. Организация ярмарок вакансий и учебных рабочих мест</t>
  </si>
  <si>
    <t>Мероприятие 121. Содействие самозанятости безработных граждан</t>
  </si>
  <si>
    <t>Мероприятие 122. Профессиональное обучение и дополнительное профессиональное образование безработных граждан</t>
  </si>
  <si>
    <t>Мероприятие 123. 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</si>
  <si>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Мероприятие 124. Профессиональное обучение и дополнительное профессиональное образование незанятых граждан, которым назначена трудовая пенсия по старости</t>
  </si>
  <si>
    <t>Мероприятие 125. Социальная адаптация безработных граждан на рынке труда</t>
  </si>
  <si>
    <t>Мероприятие 126. Организация профессиональной ориентации граждан</t>
  </si>
  <si>
    <t>Мероприятие 127. Развитие социального партнерства и обеспечение деятельности соглашения о социальном партнерстве между Администрацией городского округа Сухой Лог, городским объединением профсоюзных организаций</t>
  </si>
  <si>
    <t>Мероприятие 128. Обеспечение жильем многодетных семей, всего</t>
  </si>
  <si>
    <t>Мероприятие 129   Строительство объектов индивидуального жилищного строительства (с. Знаменское, мкр. «Восточный»), в том числе для льготных категорий граждан, в том числе:</t>
  </si>
  <si>
    <t xml:space="preserve">Мероприятие 130.  Строительство объектов жилищного строительства  (г. Сухой Лог, мкр. «Западный-3»), в том числе: многоквартирные жилые дома средней этажности       </t>
  </si>
  <si>
    <t>.</t>
  </si>
  <si>
    <t>Мероприятие 131. Строительство объектов коммунальной инфраструктуры к земельным участкам, предназначенным для массового жилищного строительства, в том числе малоэтажного</t>
  </si>
  <si>
    <t>Мероприятие 132. Разработка документации по планировке территории</t>
  </si>
  <si>
    <t>Мероприятие 133. Обеспечение жильем отдельных категорий граждан в соответствии с Федеральным законом от 12 января 1995 года N 5-ФЗ "О ветеранах" и Указом Президента Российской Федерации от 07 мая 2008 года N 714 "Об обеспечении жильем ветеранов Великой Отечественной войны 1941 - 1945 годов", всего, из них:</t>
  </si>
  <si>
    <t>Мероприятие 134. Обеспечение жильем отдельных категорий граждан в соответствии с Федеральным законом от 12 января 1995 года N 5-ФЗ "О ветеранах" и Федеральным законом от 24 ноября 1995 года N 181-ФЗ "О социальной защите инвалидов в Российской Федерации", всего, из них:</t>
  </si>
  <si>
    <t>Мероприятие 135. Реконструкция водовода Камышлов-Сухой Лог</t>
  </si>
  <si>
    <t>Мероприятие 136. Техническое перевооружение котельной №1:реконструкция тепловых сетей</t>
  </si>
  <si>
    <t>Мероприятие 137. Реконструкция котельной №1 с переводом водогрейных котлов ДЕ 25, ДЕ16 в паровой режим</t>
  </si>
  <si>
    <t>Мероприятие 138. Мероприятия по сносу аварийного жилищного фонда</t>
  </si>
  <si>
    <t>Мероприятие 139. Строительство жилого дома для переселения граждан из аварийного и ветхого жилищного фонда</t>
  </si>
  <si>
    <t>Мероприятие 140. Газопровод низкого давления по ул. Нагорная, г. Сухой Лог</t>
  </si>
  <si>
    <t>Мероприятие 141. Предоставление субсидий на реализацию проектов капитального строительства муниципального значения по развитию газификации населенных пунктов городского типа, всего, из них:</t>
  </si>
  <si>
    <t>Мероприятие 142. Развитие газификации в сельской местности, всего, из них:</t>
  </si>
  <si>
    <t>Мероприятие 143. Реконструкция, модернизация объектов и сетей коммунального хозяйства</t>
  </si>
  <si>
    <t>Мероприятие 144. Проведение агитационно-разьяснительной работы с участием средств массовой информации по вопросам экономики, тарифной политики и реформирования ЖКХ.</t>
  </si>
  <si>
    <t>Мероприятие 145. Проведение консультаций с представителями Советов многокваритрных домов по вопросам управления многоквартирными домами.</t>
  </si>
  <si>
    <t>Мероприятие 146. Организация и проведение конкурса на звание "Самый благоустроенный многоквартирный дом".</t>
  </si>
  <si>
    <t>Мероприятие 147. Проведение консультаций с представителями Советов многокваритрных домов по вопросам управления многоквартирными домами.</t>
  </si>
  <si>
    <t>Мероприятие 148. Строительство и реконструкция автомобильных дорог общего пользования местного значения, всего в том числе:</t>
  </si>
  <si>
    <t>Мероприятие 149. Реализация мероприятий, содействующих развитию торговой деятельности</t>
  </si>
  <si>
    <t>Мероприятие 150. Подготовка и размещение информации в СМИ, на официальном сайте администрации в сети Интернет, информационных стендах с разъяснениями о возможности получения муниципальных услуг в электронном виде, получения доступа на Единый портал государственных и муниципальных услуг (функций)</t>
  </si>
  <si>
    <t>Мероприятие 151. Обеспечение внесения изменений в сведения о муниципальных услугах в Реестре государственных и муниципальных услуг Свердловской области и опубликование на Едином портале государственных и муниципальных услуг</t>
  </si>
  <si>
    <t>Мероприятие 152. Проведение мониторинга качества муниципальных услуг</t>
  </si>
  <si>
    <t>Мероприятие 153. Обеспечение взаимодействия с филиалом МФЦ по предоставлению муниципальных услуг по принципу "одного окна"</t>
  </si>
  <si>
    <t>Мероприятие 154. Организация стажировки специалистов МФЦ по предоставлению муниципальных услуг</t>
  </si>
  <si>
    <t>Мероприятие 155. Совершенствование административных регламентов в целях устранения административных барьеров, сокращения времени ожидания</t>
  </si>
  <si>
    <t xml:space="preserve">Мероприятие 156. Обустройство источников нецентрализованного водоснабжения  в соответствии с требованиями санитарного законодательства    </t>
  </si>
  <si>
    <t>Мероприятие 157. Информационные выпуски в СМИ по экологической ситуации в городском округе</t>
  </si>
  <si>
    <t>Мероприятие 158. Организация работы по обеспечению безопасного обращения с отходами  производства и потребления</t>
  </si>
  <si>
    <t>Мероприятие 159. Мониторинг состояния окружающей среды на территории городского округа в зоне влияния полигона ТБО</t>
  </si>
  <si>
    <t xml:space="preserve">Мероприятие 160. Антитеррористические мероприятия на объектах с массовым пребыванием людей и на потенциально опасных объектах </t>
  </si>
  <si>
    <t>Мероприятие 161.Обучение и пропаганда антитеррористической направленности всего,</t>
  </si>
  <si>
    <t xml:space="preserve">Мероприятие 162. Создание условий для деятельности добровольных формирований населения по обеспечению общественного порядка, всего,    </t>
  </si>
  <si>
    <t>Мероприятие 163. Приобретение, установка и техническое обслуживание камер видеонаблюдения и экстренной связи «Гражданин – полиция» в местах массового пребывания граждан для обеспечения общественного порядка на территории городского округа Сухой Лог, всего,</t>
  </si>
  <si>
    <t>Мероприятия 164. По обеспечению безопасности дорожного движения</t>
  </si>
  <si>
    <t xml:space="preserve">Мероприятия 165. Обучение населения  мерам пожарной безопасности  всего,    </t>
  </si>
  <si>
    <t xml:space="preserve">Мероприятия 166. Развитие движения добровольной пожарной охраны всего,    </t>
  </si>
  <si>
    <t>Мероприятия 167. Организация оповещения о пожаре, установка и содержание систем оповещения всего, из них:</t>
  </si>
  <si>
    <t>Мероприятие 168.  Реализация мероприятий по улучшению условий и охраны труда в организациях городского округа</t>
  </si>
  <si>
    <t>Мероприятие 169. Развитие производства пищевых продуктов, всего, из них:</t>
  </si>
  <si>
    <t>90,92,93</t>
  </si>
  <si>
    <t>90,94,96</t>
  </si>
  <si>
    <t>100,101,102,103,104,105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</si>
</sst>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 ;\-#,##0.0\ "/>
    <numFmt numFmtId="165" formatCode="0.0"/>
    <numFmt numFmtId="166" formatCode="#,##0_ ;\-#,##0\ "/>
    <numFmt numFmtId="167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 indent="3"/>
    </xf>
    <xf numFmtId="0" fontId="7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justify" vertical="top" wrapText="1"/>
    </xf>
    <xf numFmtId="4" fontId="12" fillId="0" borderId="1" xfId="0" applyNumberFormat="1" applyFont="1" applyBorder="1" applyAlignment="1">
      <alignment horizontal="right" vertical="top"/>
    </xf>
    <xf numFmtId="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wrapText="1"/>
    </xf>
    <xf numFmtId="4" fontId="7" fillId="0" borderId="4" xfId="0" applyNumberFormat="1" applyFont="1" applyFill="1" applyBorder="1" applyAlignment="1">
      <alignment horizontal="center" vertical="top"/>
    </xf>
    <xf numFmtId="4" fontId="7" fillId="0" borderId="4" xfId="0" applyNumberFormat="1" applyFont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wrapText="1"/>
    </xf>
    <xf numFmtId="4" fontId="10" fillId="0" borderId="4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1" fontId="0" fillId="0" borderId="1" xfId="0" applyNumberForma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166" fontId="7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/>
    <xf numFmtId="0" fontId="7" fillId="0" borderId="4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top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wrapText="1"/>
    </xf>
    <xf numFmtId="164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167" fontId="10" fillId="0" borderId="4" xfId="0" applyNumberFormat="1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1" xfId="2" applyFont="1" applyBorder="1" applyAlignment="1" applyProtection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0" fillId="0" borderId="0" xfId="0" applyFont="1" applyBorder="1"/>
    <xf numFmtId="3" fontId="7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16" fillId="0" borderId="0" xfId="0" applyFont="1"/>
    <xf numFmtId="0" fontId="10" fillId="0" borderId="0" xfId="0" applyFont="1" applyBorder="1" applyAlignment="1">
      <alignment horizontal="center" vertical="top" wrapText="1"/>
    </xf>
    <xf numFmtId="0" fontId="20" fillId="3" borderId="1" xfId="0" applyFont="1" applyFill="1" applyBorder="1" applyAlignment="1">
      <alignment vertical="top" wrapText="1"/>
    </xf>
    <xf numFmtId="4" fontId="20" fillId="3" borderId="1" xfId="0" applyNumberFormat="1" applyFont="1" applyFill="1" applyBorder="1" applyAlignment="1">
      <alignment horizontal="right" vertical="top" wrapText="1"/>
    </xf>
    <xf numFmtId="0" fontId="20" fillId="3" borderId="1" xfId="0" applyFont="1" applyFill="1" applyBorder="1" applyAlignment="1">
      <alignment horizontal="center" vertical="top" wrapText="1"/>
    </xf>
    <xf numFmtId="4" fontId="20" fillId="3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vertical="top" wrapText="1"/>
    </xf>
    <xf numFmtId="3" fontId="21" fillId="0" borderId="1" xfId="0" applyNumberFormat="1" applyFont="1" applyBorder="1" applyAlignment="1">
      <alignment horizontal="center" vertical="top" wrapText="1"/>
    </xf>
    <xf numFmtId="0" fontId="16" fillId="0" borderId="0" xfId="0" applyFont="1" applyBorder="1"/>
    <xf numFmtId="0" fontId="20" fillId="2" borderId="1" xfId="0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center" vertical="top" wrapText="1"/>
    </xf>
    <xf numFmtId="0" fontId="0" fillId="2" borderId="0" xfId="0" applyFont="1" applyFill="1" applyBorder="1"/>
    <xf numFmtId="0" fontId="0" fillId="2" borderId="0" xfId="0" applyFont="1" applyFill="1"/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166" fontId="1" fillId="0" borderId="1" xfId="0" applyNumberFormat="1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20" fillId="0" borderId="1" xfId="0" applyNumberFormat="1" applyFont="1" applyBorder="1" applyAlignment="1">
      <alignment horizontal="center" vertical="top" wrapText="1"/>
    </xf>
    <xf numFmtId="2" fontId="20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1" fontId="7" fillId="0" borderId="1" xfId="0" applyNumberFormat="1" applyFont="1" applyBorder="1" applyAlignment="1">
      <alignment horizontal="center" vertical="top" wrapText="1"/>
    </xf>
    <xf numFmtId="1" fontId="20" fillId="0" borderId="1" xfId="0" applyNumberFormat="1" applyFont="1" applyBorder="1" applyAlignment="1">
      <alignment horizontal="center" vertical="top" wrapText="1"/>
    </xf>
    <xf numFmtId="1" fontId="20" fillId="3" borderId="1" xfId="0" applyNumberFormat="1" applyFont="1" applyFill="1" applyBorder="1" applyAlignment="1">
      <alignment horizontal="center" vertical="top" wrapText="1"/>
    </xf>
    <xf numFmtId="1" fontId="20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9" fillId="0" borderId="10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0" xfId="0" applyFont="1" applyBorder="1" applyAlignment="1">
      <alignment vertical="center" wrapText="1"/>
    </xf>
    <xf numFmtId="0" fontId="10" fillId="2" borderId="1" xfId="0" applyFont="1" applyFill="1" applyBorder="1" applyAlignment="1">
      <alignment vertical="top" wrapText="1"/>
    </xf>
    <xf numFmtId="3" fontId="21" fillId="2" borderId="1" xfId="0" applyNumberFormat="1" applyFont="1" applyFill="1" applyBorder="1" applyAlignment="1">
      <alignment horizontal="center" vertical="top" wrapText="1"/>
    </xf>
    <xf numFmtId="0" fontId="16" fillId="2" borderId="0" xfId="0" applyFont="1" applyFill="1" applyBorder="1"/>
    <xf numFmtId="0" fontId="1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 indent="15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2304280BEA9F01882DAAB3CF42EFB32E3841C5181B984CDF7B5578BBC114i4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7"/>
  <sheetViews>
    <sheetView tabSelected="1" topLeftCell="A614" zoomScale="80" zoomScaleNormal="80" workbookViewId="0">
      <selection activeCell="I636" sqref="I636:I646"/>
    </sheetView>
  </sheetViews>
  <sheetFormatPr defaultRowHeight="15" x14ac:dyDescent="0.25"/>
  <cols>
    <col min="1" max="1" width="6" customWidth="1"/>
    <col min="2" max="2" width="49.140625" customWidth="1"/>
    <col min="3" max="3" width="17.42578125" customWidth="1"/>
    <col min="4" max="4" width="13.5703125" customWidth="1"/>
    <col min="5" max="5" width="14.85546875" customWidth="1"/>
    <col min="6" max="6" width="13.85546875" customWidth="1"/>
    <col min="7" max="7" width="14.5703125" customWidth="1"/>
    <col min="8" max="8" width="15.140625" customWidth="1"/>
    <col min="9" max="9" width="19.140625" style="8" customWidth="1"/>
  </cols>
  <sheetData>
    <row r="1" spans="1:12" x14ac:dyDescent="0.2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1"/>
      <c r="K1" s="1"/>
      <c r="L1" s="1"/>
    </row>
    <row r="2" spans="1:12" ht="36.75" customHeight="1" x14ac:dyDescent="0.25">
      <c r="A2" s="46"/>
      <c r="B2" s="46"/>
      <c r="C2" s="46"/>
      <c r="D2" s="46"/>
      <c r="E2" s="46"/>
      <c r="F2" s="275" t="s">
        <v>161</v>
      </c>
      <c r="G2" s="275"/>
      <c r="H2" s="275"/>
      <c r="I2" s="275"/>
      <c r="J2" s="1"/>
      <c r="K2" s="1"/>
      <c r="L2" s="1"/>
    </row>
    <row r="3" spans="1:12" ht="11.25" customHeight="1" x14ac:dyDescent="0.25">
      <c r="A3" s="1"/>
      <c r="B3" s="1"/>
      <c r="C3" s="1"/>
      <c r="D3" s="1"/>
      <c r="E3" s="1"/>
      <c r="F3" s="1"/>
      <c r="G3" s="1"/>
      <c r="H3" s="1"/>
      <c r="I3" s="7"/>
      <c r="J3" s="1"/>
      <c r="K3" s="1"/>
      <c r="L3" s="1"/>
    </row>
    <row r="4" spans="1:12" ht="18.75" customHeight="1" x14ac:dyDescent="0.3">
      <c r="A4" s="255" t="s">
        <v>1</v>
      </c>
      <c r="B4" s="255"/>
      <c r="C4" s="255"/>
      <c r="D4" s="255"/>
      <c r="E4" s="255"/>
      <c r="F4" s="255"/>
      <c r="G4" s="255"/>
      <c r="H4" s="255"/>
      <c r="I4" s="255"/>
      <c r="J4" s="1"/>
      <c r="K4" s="1"/>
      <c r="L4" s="1"/>
    </row>
    <row r="5" spans="1:12" ht="44.25" customHeight="1" x14ac:dyDescent="0.3">
      <c r="A5" s="255" t="s">
        <v>162</v>
      </c>
      <c r="B5" s="255"/>
      <c r="C5" s="255"/>
      <c r="D5" s="255"/>
      <c r="E5" s="255"/>
      <c r="F5" s="255"/>
      <c r="G5" s="255"/>
      <c r="H5" s="255"/>
      <c r="I5" s="255"/>
      <c r="J5" s="1"/>
      <c r="K5" s="1"/>
      <c r="L5" s="1"/>
    </row>
    <row r="6" spans="1:12" ht="4.5" customHeight="1" x14ac:dyDescent="0.25">
      <c r="A6" s="256"/>
      <c r="B6" s="256"/>
      <c r="C6" s="256"/>
      <c r="D6" s="256"/>
      <c r="E6" s="256"/>
      <c r="F6" s="256"/>
      <c r="G6" s="256"/>
      <c r="H6" s="256"/>
      <c r="I6" s="256"/>
      <c r="J6" s="1"/>
      <c r="K6" s="1"/>
      <c r="L6" s="1"/>
    </row>
    <row r="7" spans="1:12" x14ac:dyDescent="0.25">
      <c r="A7" s="1"/>
      <c r="B7" s="1"/>
      <c r="C7" s="1"/>
      <c r="D7" s="9"/>
      <c r="E7" s="9"/>
      <c r="F7" s="9"/>
      <c r="G7" s="9"/>
      <c r="H7" s="9"/>
      <c r="I7" s="7"/>
      <c r="J7" s="1"/>
      <c r="K7" s="1"/>
      <c r="L7" s="1"/>
    </row>
    <row r="8" spans="1:12" ht="63.75" customHeight="1" x14ac:dyDescent="0.25">
      <c r="A8" s="263" t="s">
        <v>11</v>
      </c>
      <c r="B8" s="263" t="s">
        <v>2</v>
      </c>
      <c r="C8" s="263" t="s">
        <v>3</v>
      </c>
      <c r="D8" s="263"/>
      <c r="E8" s="263"/>
      <c r="F8" s="263"/>
      <c r="G8" s="263"/>
      <c r="H8" s="263"/>
      <c r="I8" s="263" t="s">
        <v>10</v>
      </c>
      <c r="J8" s="1"/>
      <c r="K8" s="1"/>
      <c r="L8" s="1"/>
    </row>
    <row r="9" spans="1:12" ht="69.75" customHeight="1" x14ac:dyDescent="0.25">
      <c r="A9" s="263"/>
      <c r="B9" s="263"/>
      <c r="C9" s="10" t="s">
        <v>4</v>
      </c>
      <c r="D9" s="10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263"/>
      <c r="J9" s="1"/>
      <c r="K9" s="1"/>
      <c r="L9" s="1"/>
    </row>
    <row r="10" spans="1:12" ht="16.5" customHeight="1" x14ac:dyDescent="0.25">
      <c r="A10" s="10">
        <v>1</v>
      </c>
      <c r="B10" s="4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4">
        <v>9</v>
      </c>
      <c r="J10" s="1"/>
      <c r="K10" s="1"/>
      <c r="L10" s="1"/>
    </row>
    <row r="11" spans="1:12" s="146" customFormat="1" ht="36.75" customHeight="1" x14ac:dyDescent="0.25">
      <c r="A11" s="201">
        <v>1</v>
      </c>
      <c r="B11" s="5" t="s">
        <v>29</v>
      </c>
      <c r="C11" s="103">
        <f t="shared" ref="C11:C21" si="0">D11+E11+F11+G11+H11</f>
        <v>6470176.6970000006</v>
      </c>
      <c r="D11" s="103">
        <f>D12+D13+D14+D15</f>
        <v>1159561.3770000001</v>
      </c>
      <c r="E11" s="103">
        <f t="shared" ref="E11:H11" si="1">E12+E13+E14+E15</f>
        <v>1227254.044</v>
      </c>
      <c r="F11" s="103">
        <f t="shared" si="1"/>
        <v>1392546.8020000001</v>
      </c>
      <c r="G11" s="103">
        <f t="shared" si="1"/>
        <v>1286510.102</v>
      </c>
      <c r="H11" s="103">
        <f t="shared" si="1"/>
        <v>1404304.372</v>
      </c>
      <c r="I11" s="197"/>
      <c r="J11" s="198"/>
      <c r="K11" s="198"/>
      <c r="L11" s="198"/>
    </row>
    <row r="12" spans="1:12" s="146" customFormat="1" ht="16.5" customHeight="1" x14ac:dyDescent="0.25">
      <c r="A12" s="201">
        <f>A11+1</f>
        <v>2</v>
      </c>
      <c r="B12" s="3" t="s">
        <v>12</v>
      </c>
      <c r="C12" s="103">
        <f>C17+C22</f>
        <v>62996.394</v>
      </c>
      <c r="D12" s="103">
        <f t="shared" ref="D12:H12" si="2">D17+D22</f>
        <v>20437.794000000002</v>
      </c>
      <c r="E12" s="103">
        <f t="shared" si="2"/>
        <v>10732</v>
      </c>
      <c r="F12" s="103">
        <f t="shared" si="2"/>
        <v>8148.4000000000005</v>
      </c>
      <c r="G12" s="103">
        <f t="shared" si="2"/>
        <v>10094</v>
      </c>
      <c r="H12" s="103">
        <f t="shared" si="2"/>
        <v>13584.2</v>
      </c>
      <c r="I12" s="197"/>
      <c r="J12" s="198"/>
      <c r="K12" s="198"/>
      <c r="L12" s="198"/>
    </row>
    <row r="13" spans="1:12" s="146" customFormat="1" ht="16.5" customHeight="1" x14ac:dyDescent="0.25">
      <c r="A13" s="201">
        <f>A12+1</f>
        <v>3</v>
      </c>
      <c r="B13" s="3" t="s">
        <v>13</v>
      </c>
      <c r="C13" s="103">
        <f t="shared" ref="C13:H15" si="3">C18+C23</f>
        <v>3154062.9947999995</v>
      </c>
      <c r="D13" s="103">
        <f t="shared" si="3"/>
        <v>537444.304</v>
      </c>
      <c r="E13" s="103">
        <f t="shared" si="3"/>
        <v>561966.11199999996</v>
      </c>
      <c r="F13" s="103">
        <f t="shared" si="3"/>
        <v>711949.34000000008</v>
      </c>
      <c r="G13" s="103">
        <f t="shared" si="3"/>
        <v>595139.86</v>
      </c>
      <c r="H13" s="103">
        <f t="shared" si="3"/>
        <v>639074.52999999991</v>
      </c>
      <c r="I13" s="197"/>
      <c r="J13" s="198"/>
      <c r="K13" s="198"/>
      <c r="L13" s="198"/>
    </row>
    <row r="14" spans="1:12" s="146" customFormat="1" ht="16.5" customHeight="1" x14ac:dyDescent="0.25">
      <c r="A14" s="201">
        <f t="shared" ref="A14:A77" si="4">A13+1</f>
        <v>4</v>
      </c>
      <c r="B14" s="3" t="s">
        <v>14</v>
      </c>
      <c r="C14" s="103">
        <f t="shared" si="3"/>
        <v>2292049.7102000001</v>
      </c>
      <c r="D14" s="103">
        <f t="shared" si="3"/>
        <v>428902.679</v>
      </c>
      <c r="E14" s="103">
        <f t="shared" si="3"/>
        <v>460283.33199999999</v>
      </c>
      <c r="F14" s="103">
        <f t="shared" si="3"/>
        <v>466281.462</v>
      </c>
      <c r="G14" s="103">
        <f t="shared" si="3"/>
        <v>445375.24199999997</v>
      </c>
      <c r="H14" s="103">
        <f t="shared" si="3"/>
        <v>471272.64199999999</v>
      </c>
      <c r="I14" s="197"/>
      <c r="J14" s="198"/>
      <c r="K14" s="198"/>
      <c r="L14" s="198"/>
    </row>
    <row r="15" spans="1:12" s="146" customFormat="1" ht="16.5" customHeight="1" x14ac:dyDescent="0.25">
      <c r="A15" s="201">
        <f t="shared" si="4"/>
        <v>5</v>
      </c>
      <c r="B15" s="3" t="s">
        <v>15</v>
      </c>
      <c r="C15" s="103">
        <f t="shared" si="3"/>
        <v>1099386.8</v>
      </c>
      <c r="D15" s="103">
        <f t="shared" si="3"/>
        <v>172776.6</v>
      </c>
      <c r="E15" s="103">
        <f t="shared" si="3"/>
        <v>194272.6</v>
      </c>
      <c r="F15" s="103">
        <f t="shared" si="3"/>
        <v>206167.6</v>
      </c>
      <c r="G15" s="103">
        <f t="shared" si="3"/>
        <v>235901</v>
      </c>
      <c r="H15" s="103">
        <f t="shared" si="3"/>
        <v>280373</v>
      </c>
      <c r="I15" s="197"/>
      <c r="J15" s="198"/>
      <c r="K15" s="198"/>
      <c r="L15" s="198"/>
    </row>
    <row r="16" spans="1:12" s="146" customFormat="1" ht="35.25" customHeight="1" x14ac:dyDescent="0.25">
      <c r="A16" s="201">
        <f t="shared" si="4"/>
        <v>6</v>
      </c>
      <c r="B16" s="2" t="s">
        <v>27</v>
      </c>
      <c r="C16" s="103">
        <f t="shared" si="0"/>
        <v>45587.49</v>
      </c>
      <c r="D16" s="103">
        <f>D17+D18+D19+D20</f>
        <v>10267.49</v>
      </c>
      <c r="E16" s="103">
        <f t="shared" ref="E16:H16" si="5">E17+E18+E19+E20</f>
        <v>19200</v>
      </c>
      <c r="F16" s="103">
        <f t="shared" si="5"/>
        <v>9000</v>
      </c>
      <c r="G16" s="103">
        <f t="shared" si="5"/>
        <v>2600</v>
      </c>
      <c r="H16" s="103">
        <f t="shared" si="5"/>
        <v>4520</v>
      </c>
      <c r="I16" s="197"/>
      <c r="J16" s="198"/>
      <c r="K16" s="198"/>
      <c r="L16" s="198"/>
    </row>
    <row r="17" spans="1:12" s="146" customFormat="1" ht="16.5" customHeight="1" x14ac:dyDescent="0.25">
      <c r="A17" s="201">
        <f t="shared" si="4"/>
        <v>7</v>
      </c>
      <c r="B17" s="3" t="s">
        <v>12</v>
      </c>
      <c r="C17" s="103">
        <f>C162</f>
        <v>0</v>
      </c>
      <c r="D17" s="103">
        <f t="shared" ref="D17:H17" si="6">D162</f>
        <v>0</v>
      </c>
      <c r="E17" s="103">
        <f t="shared" si="6"/>
        <v>0</v>
      </c>
      <c r="F17" s="103">
        <f t="shared" si="6"/>
        <v>0</v>
      </c>
      <c r="G17" s="103">
        <f t="shared" si="6"/>
        <v>0</v>
      </c>
      <c r="H17" s="103">
        <f t="shared" si="6"/>
        <v>0</v>
      </c>
      <c r="I17" s="197"/>
      <c r="J17" s="198"/>
      <c r="K17" s="198"/>
      <c r="L17" s="198"/>
    </row>
    <row r="18" spans="1:12" s="146" customFormat="1" ht="16.5" customHeight="1" x14ac:dyDescent="0.25">
      <c r="A18" s="201">
        <f t="shared" si="4"/>
        <v>8</v>
      </c>
      <c r="B18" s="3" t="s">
        <v>13</v>
      </c>
      <c r="C18" s="103">
        <f>C163</f>
        <v>6970</v>
      </c>
      <c r="D18" s="103">
        <f t="shared" ref="D18:H18" si="7">D163</f>
        <v>670</v>
      </c>
      <c r="E18" s="103">
        <f t="shared" si="7"/>
        <v>0</v>
      </c>
      <c r="F18" s="103">
        <f t="shared" si="7"/>
        <v>6300</v>
      </c>
      <c r="G18" s="103">
        <f t="shared" si="7"/>
        <v>0</v>
      </c>
      <c r="H18" s="103">
        <f t="shared" si="7"/>
        <v>0</v>
      </c>
      <c r="I18" s="197"/>
      <c r="J18" s="198"/>
      <c r="K18" s="198"/>
      <c r="L18" s="198"/>
    </row>
    <row r="19" spans="1:12" s="146" customFormat="1" ht="16.5" customHeight="1" x14ac:dyDescent="0.25">
      <c r="A19" s="201">
        <f t="shared" si="4"/>
        <v>9</v>
      </c>
      <c r="B19" s="3" t="s">
        <v>14</v>
      </c>
      <c r="C19" s="103">
        <f>C165</f>
        <v>39817.49</v>
      </c>
      <c r="D19" s="103">
        <f t="shared" ref="D19:H19" si="8">D165</f>
        <v>9597.49</v>
      </c>
      <c r="E19" s="103">
        <f t="shared" si="8"/>
        <v>19200</v>
      </c>
      <c r="F19" s="103">
        <f t="shared" si="8"/>
        <v>2700</v>
      </c>
      <c r="G19" s="103">
        <f t="shared" si="8"/>
        <v>2600</v>
      </c>
      <c r="H19" s="103">
        <f t="shared" si="8"/>
        <v>4520</v>
      </c>
      <c r="I19" s="197"/>
      <c r="J19" s="198"/>
      <c r="K19" s="198"/>
      <c r="L19" s="198"/>
    </row>
    <row r="20" spans="1:12" s="146" customFormat="1" ht="16.5" customHeight="1" x14ac:dyDescent="0.25">
      <c r="A20" s="201">
        <f t="shared" si="4"/>
        <v>10</v>
      </c>
      <c r="B20" s="3" t="s">
        <v>15</v>
      </c>
      <c r="C20" s="103">
        <f>C166</f>
        <v>0</v>
      </c>
      <c r="D20" s="103">
        <f t="shared" ref="D20:H20" si="9">D166</f>
        <v>0</v>
      </c>
      <c r="E20" s="103">
        <f t="shared" si="9"/>
        <v>0</v>
      </c>
      <c r="F20" s="103">
        <f t="shared" si="9"/>
        <v>0</v>
      </c>
      <c r="G20" s="103">
        <f t="shared" si="9"/>
        <v>0</v>
      </c>
      <c r="H20" s="103">
        <f t="shared" si="9"/>
        <v>0</v>
      </c>
      <c r="I20" s="197"/>
      <c r="J20" s="198"/>
      <c r="K20" s="198"/>
      <c r="L20" s="198"/>
    </row>
    <row r="21" spans="1:12" s="146" customFormat="1" ht="30.75" customHeight="1" x14ac:dyDescent="0.25">
      <c r="A21" s="201">
        <f t="shared" si="4"/>
        <v>11</v>
      </c>
      <c r="B21" s="3" t="s">
        <v>28</v>
      </c>
      <c r="C21" s="103">
        <f t="shared" si="0"/>
        <v>6424589.2070000004</v>
      </c>
      <c r="D21" s="103">
        <f>D22+D23+D24+D25</f>
        <v>1149293.8870000001</v>
      </c>
      <c r="E21" s="103">
        <f t="shared" ref="E21:H21" si="10">E22+E23+E24+E25</f>
        <v>1208054.044</v>
      </c>
      <c r="F21" s="103">
        <f t="shared" si="10"/>
        <v>1383546.8020000001</v>
      </c>
      <c r="G21" s="103">
        <f t="shared" si="10"/>
        <v>1283910.102</v>
      </c>
      <c r="H21" s="103">
        <f t="shared" si="10"/>
        <v>1399784.372</v>
      </c>
      <c r="I21" s="197"/>
      <c r="J21" s="198"/>
      <c r="K21" s="198"/>
      <c r="L21" s="198"/>
    </row>
    <row r="22" spans="1:12" s="146" customFormat="1" ht="16.5" customHeight="1" x14ac:dyDescent="0.25">
      <c r="A22" s="201">
        <f t="shared" si="4"/>
        <v>12</v>
      </c>
      <c r="B22" s="3" t="s">
        <v>12</v>
      </c>
      <c r="C22" s="103">
        <f t="shared" ref="C22:H23" si="11">C29+C156+C784+C1204</f>
        <v>62996.394</v>
      </c>
      <c r="D22" s="103">
        <f t="shared" si="11"/>
        <v>20437.794000000002</v>
      </c>
      <c r="E22" s="103">
        <f t="shared" si="11"/>
        <v>10732</v>
      </c>
      <c r="F22" s="103">
        <f t="shared" si="11"/>
        <v>8148.4000000000005</v>
      </c>
      <c r="G22" s="103">
        <f t="shared" si="11"/>
        <v>10094</v>
      </c>
      <c r="H22" s="103">
        <f t="shared" si="11"/>
        <v>13584.2</v>
      </c>
      <c r="I22" s="197"/>
      <c r="J22" s="198"/>
      <c r="K22" s="198"/>
      <c r="L22" s="198"/>
    </row>
    <row r="23" spans="1:12" s="146" customFormat="1" ht="16.5" customHeight="1" x14ac:dyDescent="0.25">
      <c r="A23" s="201">
        <f t="shared" si="4"/>
        <v>13</v>
      </c>
      <c r="B23" s="3" t="s">
        <v>13</v>
      </c>
      <c r="C23" s="103">
        <f t="shared" si="11"/>
        <v>3147092.9947999995</v>
      </c>
      <c r="D23" s="103">
        <f t="shared" si="11"/>
        <v>536774.304</v>
      </c>
      <c r="E23" s="103">
        <f t="shared" si="11"/>
        <v>561966.11199999996</v>
      </c>
      <c r="F23" s="103">
        <f t="shared" si="11"/>
        <v>705649.34000000008</v>
      </c>
      <c r="G23" s="103">
        <f t="shared" si="11"/>
        <v>595139.86</v>
      </c>
      <c r="H23" s="103">
        <f t="shared" si="11"/>
        <v>639074.52999999991</v>
      </c>
      <c r="I23" s="197"/>
      <c r="J23" s="198"/>
      <c r="K23" s="198"/>
      <c r="L23" s="198"/>
    </row>
    <row r="24" spans="1:12" s="146" customFormat="1" ht="16.5" customHeight="1" x14ac:dyDescent="0.25">
      <c r="A24" s="201">
        <f t="shared" si="4"/>
        <v>14</v>
      </c>
      <c r="B24" s="3" t="s">
        <v>14</v>
      </c>
      <c r="C24" s="103">
        <f t="shared" ref="C24:H25" si="12">C31+C159+C786+C1206</f>
        <v>2252232.2201999999</v>
      </c>
      <c r="D24" s="103">
        <f t="shared" si="12"/>
        <v>419305.18900000001</v>
      </c>
      <c r="E24" s="103">
        <f t="shared" si="12"/>
        <v>441083.33199999999</v>
      </c>
      <c r="F24" s="103">
        <f t="shared" si="12"/>
        <v>463581.462</v>
      </c>
      <c r="G24" s="103">
        <f t="shared" si="12"/>
        <v>442775.24199999997</v>
      </c>
      <c r="H24" s="103">
        <f t="shared" si="12"/>
        <v>466752.64199999999</v>
      </c>
      <c r="I24" s="197"/>
      <c r="J24" s="198"/>
      <c r="K24" s="198"/>
      <c r="L24" s="198"/>
    </row>
    <row r="25" spans="1:12" s="146" customFormat="1" ht="16.5" customHeight="1" x14ac:dyDescent="0.25">
      <c r="A25" s="201">
        <f t="shared" si="4"/>
        <v>15</v>
      </c>
      <c r="B25" s="3" t="s">
        <v>15</v>
      </c>
      <c r="C25" s="103">
        <f t="shared" si="12"/>
        <v>1099386.8</v>
      </c>
      <c r="D25" s="103">
        <f t="shared" si="12"/>
        <v>172776.6</v>
      </c>
      <c r="E25" s="103">
        <f t="shared" si="12"/>
        <v>194272.6</v>
      </c>
      <c r="F25" s="103">
        <f t="shared" si="12"/>
        <v>206167.6</v>
      </c>
      <c r="G25" s="103">
        <f t="shared" si="12"/>
        <v>235901</v>
      </c>
      <c r="H25" s="103">
        <f t="shared" si="12"/>
        <v>280373</v>
      </c>
      <c r="I25" s="197"/>
      <c r="J25" s="198"/>
      <c r="K25" s="198"/>
      <c r="L25" s="198"/>
    </row>
    <row r="26" spans="1:12" ht="18.75" x14ac:dyDescent="0.3">
      <c r="A26" s="201">
        <f t="shared" si="4"/>
        <v>16</v>
      </c>
      <c r="B26" s="261" t="s">
        <v>75</v>
      </c>
      <c r="C26" s="261"/>
      <c r="D26" s="261"/>
      <c r="E26" s="261"/>
      <c r="F26" s="261"/>
      <c r="G26" s="261"/>
      <c r="H26" s="261"/>
      <c r="I26" s="261"/>
      <c r="J26" s="1"/>
      <c r="K26" s="1"/>
      <c r="L26" s="1"/>
    </row>
    <row r="27" spans="1:12" x14ac:dyDescent="0.25">
      <c r="A27" s="201">
        <f t="shared" si="4"/>
        <v>17</v>
      </c>
      <c r="B27" s="11" t="s">
        <v>45</v>
      </c>
      <c r="C27" s="39">
        <f>SUM(C29:C32)</f>
        <v>12533.6</v>
      </c>
      <c r="D27" s="39">
        <f t="shared" ref="D27:H27" si="13">SUM(D29:D32)</f>
        <v>2264.6</v>
      </c>
      <c r="E27" s="39">
        <f t="shared" si="13"/>
        <v>2385</v>
      </c>
      <c r="F27" s="39">
        <f t="shared" si="13"/>
        <v>2514</v>
      </c>
      <c r="G27" s="39">
        <f t="shared" si="13"/>
        <v>2621</v>
      </c>
      <c r="H27" s="39">
        <f t="shared" si="13"/>
        <v>2749</v>
      </c>
      <c r="I27" s="14"/>
      <c r="J27" s="1"/>
      <c r="K27" s="1"/>
      <c r="L27" s="1"/>
    </row>
    <row r="28" spans="1:12" x14ac:dyDescent="0.25">
      <c r="A28" s="201">
        <f t="shared" si="4"/>
        <v>18</v>
      </c>
      <c r="B28" s="11" t="s">
        <v>21</v>
      </c>
      <c r="C28" s="39"/>
      <c r="D28" s="40"/>
      <c r="E28" s="40"/>
      <c r="F28" s="40"/>
      <c r="G28" s="40"/>
      <c r="H28" s="40"/>
      <c r="I28" s="14"/>
      <c r="J28" s="1"/>
      <c r="K28" s="1"/>
      <c r="L28" s="1"/>
    </row>
    <row r="29" spans="1:12" x14ac:dyDescent="0.25">
      <c r="A29" s="201">
        <f t="shared" si="4"/>
        <v>19</v>
      </c>
      <c r="B29" s="11" t="s">
        <v>12</v>
      </c>
      <c r="C29" s="42">
        <f>C36</f>
        <v>0</v>
      </c>
      <c r="D29" s="42">
        <f t="shared" ref="D29:H29" si="14">D36</f>
        <v>0</v>
      </c>
      <c r="E29" s="42">
        <f t="shared" si="14"/>
        <v>0</v>
      </c>
      <c r="F29" s="42">
        <f t="shared" si="14"/>
        <v>0</v>
      </c>
      <c r="G29" s="42">
        <f t="shared" si="14"/>
        <v>0</v>
      </c>
      <c r="H29" s="42">
        <f t="shared" si="14"/>
        <v>0</v>
      </c>
      <c r="I29" s="41"/>
      <c r="J29" s="1"/>
      <c r="K29" s="1"/>
      <c r="L29" s="1"/>
    </row>
    <row r="30" spans="1:12" x14ac:dyDescent="0.25">
      <c r="A30" s="201">
        <f t="shared" si="4"/>
        <v>20</v>
      </c>
      <c r="B30" s="11" t="s">
        <v>13</v>
      </c>
      <c r="C30" s="42">
        <f t="shared" ref="C30:H32" si="15">C37</f>
        <v>990.6</v>
      </c>
      <c r="D30" s="42">
        <f t="shared" si="15"/>
        <v>175.6</v>
      </c>
      <c r="E30" s="42">
        <f t="shared" si="15"/>
        <v>186</v>
      </c>
      <c r="F30" s="42">
        <f t="shared" si="15"/>
        <v>197</v>
      </c>
      <c r="G30" s="42">
        <f t="shared" si="15"/>
        <v>210</v>
      </c>
      <c r="H30" s="42">
        <f t="shared" si="15"/>
        <v>222</v>
      </c>
      <c r="I30" s="41"/>
      <c r="J30" s="1"/>
      <c r="K30" s="1"/>
      <c r="L30" s="1"/>
    </row>
    <row r="31" spans="1:12" x14ac:dyDescent="0.25">
      <c r="A31" s="201">
        <f t="shared" si="4"/>
        <v>21</v>
      </c>
      <c r="B31" s="11" t="s">
        <v>14</v>
      </c>
      <c r="C31" s="42">
        <f t="shared" si="15"/>
        <v>11543</v>
      </c>
      <c r="D31" s="42">
        <f t="shared" si="15"/>
        <v>2089</v>
      </c>
      <c r="E31" s="42">
        <f t="shared" si="15"/>
        <v>2199</v>
      </c>
      <c r="F31" s="42">
        <f t="shared" si="15"/>
        <v>2317</v>
      </c>
      <c r="G31" s="42">
        <f t="shared" si="15"/>
        <v>2411</v>
      </c>
      <c r="H31" s="42">
        <f t="shared" si="15"/>
        <v>2527</v>
      </c>
      <c r="I31" s="41"/>
      <c r="J31" s="1"/>
      <c r="K31" s="1"/>
      <c r="L31" s="1"/>
    </row>
    <row r="32" spans="1:12" x14ac:dyDescent="0.25">
      <c r="A32" s="201">
        <f t="shared" si="4"/>
        <v>22</v>
      </c>
      <c r="B32" s="54" t="s">
        <v>15</v>
      </c>
      <c r="C32" s="42">
        <f t="shared" si="15"/>
        <v>0</v>
      </c>
      <c r="D32" s="42">
        <f t="shared" si="15"/>
        <v>0</v>
      </c>
      <c r="E32" s="42">
        <f t="shared" si="15"/>
        <v>0</v>
      </c>
      <c r="F32" s="42">
        <f t="shared" si="15"/>
        <v>0</v>
      </c>
      <c r="G32" s="42">
        <f t="shared" si="15"/>
        <v>0</v>
      </c>
      <c r="H32" s="42">
        <f t="shared" si="15"/>
        <v>0</v>
      </c>
      <c r="I32" s="41"/>
      <c r="J32" s="1"/>
      <c r="K32" s="1"/>
      <c r="L32" s="1"/>
    </row>
    <row r="33" spans="1:12" ht="33" customHeight="1" x14ac:dyDescent="0.25">
      <c r="A33" s="201">
        <f t="shared" si="4"/>
        <v>23</v>
      </c>
      <c r="B33" s="262" t="s">
        <v>76</v>
      </c>
      <c r="C33" s="262"/>
      <c r="D33" s="262"/>
      <c r="E33" s="262"/>
      <c r="F33" s="262"/>
      <c r="G33" s="262"/>
      <c r="H33" s="262"/>
      <c r="I33" s="262"/>
      <c r="J33" s="1"/>
      <c r="K33" s="1"/>
      <c r="L33" s="1"/>
    </row>
    <row r="34" spans="1:12" x14ac:dyDescent="0.25">
      <c r="A34" s="201">
        <f t="shared" si="4"/>
        <v>24</v>
      </c>
      <c r="B34" s="11" t="s">
        <v>45</v>
      </c>
      <c r="C34" s="39">
        <f>SUM(C36:C39)</f>
        <v>12533.6</v>
      </c>
      <c r="D34" s="39">
        <f t="shared" ref="D34:H34" si="16">SUM(D36:D39)</f>
        <v>2264.6</v>
      </c>
      <c r="E34" s="39">
        <f t="shared" si="16"/>
        <v>2385</v>
      </c>
      <c r="F34" s="39">
        <f t="shared" si="16"/>
        <v>2514</v>
      </c>
      <c r="G34" s="39">
        <f t="shared" si="16"/>
        <v>2621</v>
      </c>
      <c r="H34" s="39">
        <f t="shared" si="16"/>
        <v>2749</v>
      </c>
      <c r="I34" s="14"/>
      <c r="J34" s="1"/>
      <c r="K34" s="1"/>
      <c r="L34" s="1"/>
    </row>
    <row r="35" spans="1:12" x14ac:dyDescent="0.25">
      <c r="A35" s="201">
        <f t="shared" si="4"/>
        <v>25</v>
      </c>
      <c r="B35" s="11" t="s">
        <v>21</v>
      </c>
      <c r="C35" s="39"/>
      <c r="D35" s="40"/>
      <c r="E35" s="40"/>
      <c r="F35" s="40"/>
      <c r="G35" s="40"/>
      <c r="H35" s="40"/>
      <c r="I35" s="14"/>
      <c r="J35" s="1"/>
      <c r="K35" s="1"/>
      <c r="L35" s="1"/>
    </row>
    <row r="36" spans="1:12" x14ac:dyDescent="0.25">
      <c r="A36" s="201">
        <f t="shared" si="4"/>
        <v>26</v>
      </c>
      <c r="B36" s="11" t="s">
        <v>12</v>
      </c>
      <c r="C36" s="42">
        <f>C43+C88+C99+C107+C124+C146</f>
        <v>0</v>
      </c>
      <c r="D36" s="42">
        <f t="shared" ref="D36:H36" si="17">D43+D88+D99+D107+D124+D146</f>
        <v>0</v>
      </c>
      <c r="E36" s="42">
        <f t="shared" si="17"/>
        <v>0</v>
      </c>
      <c r="F36" s="42">
        <f t="shared" si="17"/>
        <v>0</v>
      </c>
      <c r="G36" s="42">
        <f t="shared" si="17"/>
        <v>0</v>
      </c>
      <c r="H36" s="42">
        <f t="shared" si="17"/>
        <v>0</v>
      </c>
      <c r="I36" s="41"/>
      <c r="J36" s="1"/>
      <c r="K36" s="1"/>
      <c r="L36" s="1"/>
    </row>
    <row r="37" spans="1:12" x14ac:dyDescent="0.25">
      <c r="A37" s="201">
        <f t="shared" si="4"/>
        <v>27</v>
      </c>
      <c r="B37" s="11" t="s">
        <v>13</v>
      </c>
      <c r="C37" s="42">
        <f t="shared" ref="C37:H39" si="18">C44+C89+C100+C108+C125+C147</f>
        <v>990.6</v>
      </c>
      <c r="D37" s="42">
        <f t="shared" si="18"/>
        <v>175.6</v>
      </c>
      <c r="E37" s="42">
        <f t="shared" si="18"/>
        <v>186</v>
      </c>
      <c r="F37" s="42">
        <f t="shared" si="18"/>
        <v>197</v>
      </c>
      <c r="G37" s="42">
        <f t="shared" si="18"/>
        <v>210</v>
      </c>
      <c r="H37" s="42">
        <f t="shared" si="18"/>
        <v>222</v>
      </c>
      <c r="I37" s="41"/>
      <c r="J37" s="1"/>
      <c r="K37" s="1"/>
      <c r="L37" s="1"/>
    </row>
    <row r="38" spans="1:12" x14ac:dyDescent="0.25">
      <c r="A38" s="201">
        <f t="shared" si="4"/>
        <v>28</v>
      </c>
      <c r="B38" s="11" t="s">
        <v>14</v>
      </c>
      <c r="C38" s="42">
        <f t="shared" si="18"/>
        <v>11543</v>
      </c>
      <c r="D38" s="42">
        <f t="shared" si="18"/>
        <v>2089</v>
      </c>
      <c r="E38" s="42">
        <f t="shared" si="18"/>
        <v>2199</v>
      </c>
      <c r="F38" s="42">
        <f t="shared" si="18"/>
        <v>2317</v>
      </c>
      <c r="G38" s="42">
        <f t="shared" si="18"/>
        <v>2411</v>
      </c>
      <c r="H38" s="42">
        <f t="shared" si="18"/>
        <v>2527</v>
      </c>
      <c r="I38" s="41"/>
      <c r="J38" s="1"/>
      <c r="K38" s="1"/>
      <c r="L38" s="1"/>
    </row>
    <row r="39" spans="1:12" x14ac:dyDescent="0.25">
      <c r="A39" s="201">
        <f t="shared" si="4"/>
        <v>29</v>
      </c>
      <c r="B39" s="54" t="s">
        <v>15</v>
      </c>
      <c r="C39" s="42">
        <f t="shared" si="18"/>
        <v>0</v>
      </c>
      <c r="D39" s="42">
        <f t="shared" si="18"/>
        <v>0</v>
      </c>
      <c r="E39" s="42">
        <f t="shared" si="18"/>
        <v>0</v>
      </c>
      <c r="F39" s="42">
        <f t="shared" si="18"/>
        <v>0</v>
      </c>
      <c r="G39" s="42">
        <f t="shared" si="18"/>
        <v>0</v>
      </c>
      <c r="H39" s="42">
        <f t="shared" si="18"/>
        <v>0</v>
      </c>
      <c r="I39" s="41"/>
      <c r="J39" s="1"/>
      <c r="K39" s="1"/>
      <c r="L39" s="1"/>
    </row>
    <row r="40" spans="1:12" ht="18.75" customHeight="1" x14ac:dyDescent="0.25">
      <c r="A40" s="201">
        <f t="shared" si="4"/>
        <v>30</v>
      </c>
      <c r="B40" s="257" t="s">
        <v>163</v>
      </c>
      <c r="C40" s="257"/>
      <c r="D40" s="257"/>
      <c r="E40" s="257"/>
      <c r="F40" s="257"/>
      <c r="G40" s="257"/>
      <c r="H40" s="257"/>
      <c r="I40" s="257"/>
      <c r="J40" s="1"/>
      <c r="K40" s="1"/>
      <c r="L40" s="1"/>
    </row>
    <row r="41" spans="1:12" s="100" customFormat="1" x14ac:dyDescent="0.25">
      <c r="A41" s="201">
        <f t="shared" si="4"/>
        <v>31</v>
      </c>
      <c r="B41" s="11" t="s">
        <v>45</v>
      </c>
      <c r="C41" s="39">
        <f>SUM(C43:C46)</f>
        <v>2472</v>
      </c>
      <c r="D41" s="39">
        <f t="shared" ref="D41:H41" si="19">SUM(D43:D46)</f>
        <v>459</v>
      </c>
      <c r="E41" s="39">
        <f t="shared" si="19"/>
        <v>483</v>
      </c>
      <c r="F41" s="39">
        <f t="shared" si="19"/>
        <v>510</v>
      </c>
      <c r="G41" s="39">
        <f t="shared" si="19"/>
        <v>510</v>
      </c>
      <c r="H41" s="39">
        <f t="shared" si="19"/>
        <v>510</v>
      </c>
      <c r="I41" s="14"/>
      <c r="J41" s="99"/>
      <c r="K41" s="99"/>
      <c r="L41" s="99"/>
    </row>
    <row r="42" spans="1:12" s="100" customFormat="1" x14ac:dyDescent="0.25">
      <c r="A42" s="201">
        <f t="shared" si="4"/>
        <v>32</v>
      </c>
      <c r="B42" s="11" t="s">
        <v>21</v>
      </c>
      <c r="C42" s="39"/>
      <c r="D42" s="40"/>
      <c r="E42" s="40"/>
      <c r="F42" s="40"/>
      <c r="G42" s="40"/>
      <c r="H42" s="40"/>
      <c r="I42" s="14"/>
      <c r="J42" s="99"/>
      <c r="K42" s="99"/>
      <c r="L42" s="99"/>
    </row>
    <row r="43" spans="1:12" s="100" customFormat="1" x14ac:dyDescent="0.25">
      <c r="A43" s="201">
        <f t="shared" si="4"/>
        <v>33</v>
      </c>
      <c r="B43" s="11" t="s">
        <v>12</v>
      </c>
      <c r="C43" s="106">
        <f>C53+C60+C65</f>
        <v>0</v>
      </c>
      <c r="D43" s="106">
        <f t="shared" ref="D43:H43" si="20">D53+D60+D65</f>
        <v>0</v>
      </c>
      <c r="E43" s="106">
        <f t="shared" si="20"/>
        <v>0</v>
      </c>
      <c r="F43" s="106">
        <f t="shared" si="20"/>
        <v>0</v>
      </c>
      <c r="G43" s="106">
        <f t="shared" si="20"/>
        <v>0</v>
      </c>
      <c r="H43" s="106">
        <f t="shared" si="20"/>
        <v>0</v>
      </c>
      <c r="I43" s="14"/>
      <c r="J43" s="99"/>
      <c r="K43" s="99"/>
      <c r="L43" s="99"/>
    </row>
    <row r="44" spans="1:12" s="100" customFormat="1" x14ac:dyDescent="0.25">
      <c r="A44" s="201">
        <f t="shared" si="4"/>
        <v>34</v>
      </c>
      <c r="B44" s="11" t="s">
        <v>13</v>
      </c>
      <c r="C44" s="106">
        <f t="shared" ref="C44:H46" si="21">C54+C61+C66</f>
        <v>0</v>
      </c>
      <c r="D44" s="106">
        <f t="shared" si="21"/>
        <v>0</v>
      </c>
      <c r="E44" s="106">
        <f t="shared" si="21"/>
        <v>0</v>
      </c>
      <c r="F44" s="106">
        <f t="shared" si="21"/>
        <v>0</v>
      </c>
      <c r="G44" s="106">
        <f t="shared" si="21"/>
        <v>0</v>
      </c>
      <c r="H44" s="106">
        <f t="shared" si="21"/>
        <v>0</v>
      </c>
      <c r="I44" s="14"/>
      <c r="J44" s="99"/>
      <c r="K44" s="99"/>
      <c r="L44" s="99"/>
    </row>
    <row r="45" spans="1:12" s="100" customFormat="1" x14ac:dyDescent="0.25">
      <c r="A45" s="201">
        <f t="shared" si="4"/>
        <v>35</v>
      </c>
      <c r="B45" s="11" t="s">
        <v>14</v>
      </c>
      <c r="C45" s="42">
        <f t="shared" si="21"/>
        <v>2472</v>
      </c>
      <c r="D45" s="42">
        <f t="shared" si="21"/>
        <v>459</v>
      </c>
      <c r="E45" s="42">
        <f t="shared" si="21"/>
        <v>483</v>
      </c>
      <c r="F45" s="42">
        <f t="shared" si="21"/>
        <v>510</v>
      </c>
      <c r="G45" s="42">
        <f t="shared" si="21"/>
        <v>510</v>
      </c>
      <c r="H45" s="42">
        <f t="shared" si="21"/>
        <v>510</v>
      </c>
      <c r="I45" s="14"/>
      <c r="J45" s="99"/>
      <c r="K45" s="99"/>
      <c r="L45" s="99"/>
    </row>
    <row r="46" spans="1:12" s="100" customFormat="1" x14ac:dyDescent="0.25">
      <c r="A46" s="201">
        <f t="shared" si="4"/>
        <v>36</v>
      </c>
      <c r="B46" s="54" t="s">
        <v>15</v>
      </c>
      <c r="C46" s="131">
        <f t="shared" si="21"/>
        <v>0</v>
      </c>
      <c r="D46" s="131">
        <f t="shared" si="21"/>
        <v>0</v>
      </c>
      <c r="E46" s="131">
        <f t="shared" si="21"/>
        <v>0</v>
      </c>
      <c r="F46" s="131">
        <f t="shared" si="21"/>
        <v>0</v>
      </c>
      <c r="G46" s="131">
        <f t="shared" si="21"/>
        <v>0</v>
      </c>
      <c r="H46" s="131">
        <f t="shared" si="21"/>
        <v>0</v>
      </c>
      <c r="I46" s="14"/>
      <c r="J46" s="99"/>
      <c r="K46" s="99"/>
      <c r="L46" s="99"/>
    </row>
    <row r="47" spans="1:12" ht="75" x14ac:dyDescent="0.25">
      <c r="A47" s="201">
        <f t="shared" si="4"/>
        <v>37</v>
      </c>
      <c r="B47" s="130" t="s">
        <v>77</v>
      </c>
      <c r="C47" s="89">
        <v>0</v>
      </c>
      <c r="D47" s="89">
        <v>0</v>
      </c>
      <c r="E47" s="89">
        <v>0</v>
      </c>
      <c r="F47" s="89">
        <v>0</v>
      </c>
      <c r="G47" s="89">
        <v>0</v>
      </c>
      <c r="H47" s="89">
        <v>0</v>
      </c>
      <c r="I47" s="125"/>
      <c r="J47" s="1"/>
      <c r="K47" s="1"/>
      <c r="L47" s="1"/>
    </row>
    <row r="48" spans="1:12" ht="75" x14ac:dyDescent="0.25">
      <c r="A48" s="201">
        <f t="shared" si="4"/>
        <v>38</v>
      </c>
      <c r="B48" s="130" t="s">
        <v>78</v>
      </c>
      <c r="C48" s="89">
        <v>0</v>
      </c>
      <c r="D48" s="89">
        <v>0</v>
      </c>
      <c r="E48" s="89">
        <v>0</v>
      </c>
      <c r="F48" s="89">
        <v>0</v>
      </c>
      <c r="G48" s="89">
        <v>0</v>
      </c>
      <c r="H48" s="89">
        <v>0</v>
      </c>
      <c r="I48" s="125"/>
      <c r="J48" s="1"/>
      <c r="K48" s="1"/>
      <c r="L48" s="1"/>
    </row>
    <row r="49" spans="1:12" ht="75" x14ac:dyDescent="0.25">
      <c r="A49" s="201">
        <f t="shared" si="4"/>
        <v>39</v>
      </c>
      <c r="B49" s="130" t="s">
        <v>79</v>
      </c>
      <c r="C49" s="89">
        <v>0</v>
      </c>
      <c r="D49" s="89">
        <v>0</v>
      </c>
      <c r="E49" s="89">
        <v>0</v>
      </c>
      <c r="F49" s="89">
        <v>0</v>
      </c>
      <c r="G49" s="89">
        <v>0</v>
      </c>
      <c r="H49" s="89">
        <v>0</v>
      </c>
      <c r="I49" s="125"/>
      <c r="J49" s="1"/>
      <c r="K49" s="1"/>
      <c r="L49" s="1"/>
    </row>
    <row r="50" spans="1:12" ht="105" x14ac:dyDescent="0.25">
      <c r="A50" s="201">
        <f t="shared" si="4"/>
        <v>40</v>
      </c>
      <c r="B50" s="130" t="s">
        <v>80</v>
      </c>
      <c r="C50" s="89">
        <v>0</v>
      </c>
      <c r="D50" s="89">
        <v>0</v>
      </c>
      <c r="E50" s="89">
        <v>0</v>
      </c>
      <c r="F50" s="89">
        <v>0</v>
      </c>
      <c r="G50" s="89">
        <v>0</v>
      </c>
      <c r="H50" s="89">
        <v>0</v>
      </c>
      <c r="I50" s="125"/>
      <c r="J50" s="1"/>
      <c r="K50" s="1"/>
      <c r="L50" s="1"/>
    </row>
    <row r="51" spans="1:12" ht="60" x14ac:dyDescent="0.25">
      <c r="A51" s="201">
        <f t="shared" si="4"/>
        <v>41</v>
      </c>
      <c r="B51" s="130" t="s">
        <v>81</v>
      </c>
      <c r="C51" s="89">
        <v>0</v>
      </c>
      <c r="D51" s="89">
        <v>0</v>
      </c>
      <c r="E51" s="89">
        <v>0</v>
      </c>
      <c r="F51" s="89">
        <v>0</v>
      </c>
      <c r="G51" s="89">
        <v>0</v>
      </c>
      <c r="H51" s="89">
        <v>0</v>
      </c>
      <c r="I51" s="125"/>
      <c r="J51" s="1"/>
      <c r="K51" s="1"/>
      <c r="L51" s="1"/>
    </row>
    <row r="52" spans="1:12" ht="30" x14ac:dyDescent="0.25">
      <c r="A52" s="201">
        <f t="shared" si="4"/>
        <v>42</v>
      </c>
      <c r="B52" s="130" t="s">
        <v>82</v>
      </c>
      <c r="C52" s="89">
        <v>206</v>
      </c>
      <c r="D52" s="89">
        <v>40</v>
      </c>
      <c r="E52" s="89">
        <v>40</v>
      </c>
      <c r="F52" s="89">
        <v>42</v>
      </c>
      <c r="G52" s="89">
        <v>42</v>
      </c>
      <c r="H52" s="89">
        <v>42</v>
      </c>
      <c r="I52" s="125"/>
      <c r="J52" s="1"/>
      <c r="K52" s="1"/>
      <c r="L52" s="1"/>
    </row>
    <row r="53" spans="1:12" x14ac:dyDescent="0.25">
      <c r="A53" s="201">
        <f t="shared" si="4"/>
        <v>43</v>
      </c>
      <c r="B53" s="34" t="s">
        <v>12</v>
      </c>
      <c r="C53" s="89">
        <v>0</v>
      </c>
      <c r="D53" s="89">
        <v>0</v>
      </c>
      <c r="E53" s="89">
        <v>0</v>
      </c>
      <c r="F53" s="89">
        <v>0</v>
      </c>
      <c r="G53" s="89">
        <v>0</v>
      </c>
      <c r="H53" s="89">
        <v>0</v>
      </c>
      <c r="I53" s="125"/>
      <c r="J53" s="1"/>
      <c r="K53" s="1"/>
      <c r="L53" s="1"/>
    </row>
    <row r="54" spans="1:12" ht="16.5" customHeight="1" x14ac:dyDescent="0.25">
      <c r="A54" s="201">
        <f t="shared" si="4"/>
        <v>44</v>
      </c>
      <c r="B54" s="34" t="s">
        <v>13</v>
      </c>
      <c r="C54" s="89">
        <v>0</v>
      </c>
      <c r="D54" s="89">
        <v>0</v>
      </c>
      <c r="E54" s="89">
        <v>0</v>
      </c>
      <c r="F54" s="89">
        <v>0</v>
      </c>
      <c r="G54" s="89">
        <v>0</v>
      </c>
      <c r="H54" s="89">
        <v>0</v>
      </c>
      <c r="I54" s="125"/>
      <c r="J54" s="1"/>
      <c r="K54" s="1"/>
      <c r="L54" s="1"/>
    </row>
    <row r="55" spans="1:12" ht="16.5" customHeight="1" x14ac:dyDescent="0.25">
      <c r="A55" s="201">
        <f t="shared" si="4"/>
        <v>45</v>
      </c>
      <c r="B55" s="34" t="s">
        <v>14</v>
      </c>
      <c r="C55" s="89">
        <v>206</v>
      </c>
      <c r="D55" s="89">
        <v>40</v>
      </c>
      <c r="E55" s="89">
        <v>40</v>
      </c>
      <c r="F55" s="89">
        <v>42</v>
      </c>
      <c r="G55" s="89">
        <v>42</v>
      </c>
      <c r="H55" s="89">
        <v>42</v>
      </c>
      <c r="I55" s="125"/>
      <c r="J55" s="1"/>
      <c r="K55" s="1"/>
      <c r="L55" s="1"/>
    </row>
    <row r="56" spans="1:12" ht="16.5" customHeight="1" x14ac:dyDescent="0.25">
      <c r="A56" s="201">
        <f t="shared" si="4"/>
        <v>46</v>
      </c>
      <c r="B56" s="34" t="s">
        <v>15</v>
      </c>
      <c r="C56" s="89">
        <v>0</v>
      </c>
      <c r="D56" s="89">
        <v>0</v>
      </c>
      <c r="E56" s="89">
        <v>0</v>
      </c>
      <c r="F56" s="89">
        <v>0</v>
      </c>
      <c r="G56" s="89">
        <v>0</v>
      </c>
      <c r="H56" s="89">
        <v>0</v>
      </c>
      <c r="I56" s="125"/>
      <c r="J56" s="1"/>
      <c r="K56" s="1"/>
      <c r="L56" s="1"/>
    </row>
    <row r="57" spans="1:12" ht="105" x14ac:dyDescent="0.25">
      <c r="A57" s="201">
        <f t="shared" si="4"/>
        <v>47</v>
      </c>
      <c r="B57" s="130" t="s">
        <v>83</v>
      </c>
      <c r="C57" s="89">
        <v>0</v>
      </c>
      <c r="D57" s="89">
        <v>0</v>
      </c>
      <c r="E57" s="89">
        <v>0</v>
      </c>
      <c r="F57" s="89">
        <v>0</v>
      </c>
      <c r="G57" s="89">
        <v>0</v>
      </c>
      <c r="H57" s="89">
        <v>0</v>
      </c>
      <c r="I57" s="125"/>
      <c r="J57" s="1"/>
      <c r="K57" s="1"/>
      <c r="L57" s="1"/>
    </row>
    <row r="58" spans="1:12" ht="75" x14ac:dyDescent="0.25">
      <c r="A58" s="201">
        <f t="shared" si="4"/>
        <v>48</v>
      </c>
      <c r="B58" s="130" t="s">
        <v>84</v>
      </c>
      <c r="C58" s="89">
        <v>0</v>
      </c>
      <c r="D58" s="89">
        <v>0</v>
      </c>
      <c r="E58" s="89">
        <v>0</v>
      </c>
      <c r="F58" s="89">
        <v>0</v>
      </c>
      <c r="G58" s="89">
        <v>0</v>
      </c>
      <c r="H58" s="89">
        <v>0</v>
      </c>
      <c r="I58" s="125"/>
      <c r="J58" s="1"/>
      <c r="K58" s="1"/>
      <c r="L58" s="1"/>
    </row>
    <row r="59" spans="1:12" ht="30" x14ac:dyDescent="0.25">
      <c r="A59" s="201">
        <f t="shared" si="4"/>
        <v>49</v>
      </c>
      <c r="B59" s="130" t="s">
        <v>85</v>
      </c>
      <c r="C59" s="89">
        <v>235</v>
      </c>
      <c r="D59" s="89">
        <v>40</v>
      </c>
      <c r="E59" s="89">
        <v>45</v>
      </c>
      <c r="F59" s="89">
        <v>50</v>
      </c>
      <c r="G59" s="89">
        <v>50</v>
      </c>
      <c r="H59" s="89">
        <v>50</v>
      </c>
      <c r="I59" s="125"/>
      <c r="J59" s="1"/>
      <c r="K59" s="1"/>
      <c r="L59" s="1"/>
    </row>
    <row r="60" spans="1:12" x14ac:dyDescent="0.25">
      <c r="A60" s="201">
        <f t="shared" si="4"/>
        <v>50</v>
      </c>
      <c r="B60" s="34" t="s">
        <v>12</v>
      </c>
      <c r="C60" s="89">
        <v>0</v>
      </c>
      <c r="D60" s="89">
        <v>0</v>
      </c>
      <c r="E60" s="89">
        <v>0</v>
      </c>
      <c r="F60" s="89">
        <v>0</v>
      </c>
      <c r="G60" s="89">
        <v>0</v>
      </c>
      <c r="H60" s="89">
        <v>0</v>
      </c>
      <c r="I60" s="125"/>
      <c r="J60" s="1"/>
      <c r="K60" s="1"/>
      <c r="L60" s="1"/>
    </row>
    <row r="61" spans="1:12" ht="16.5" customHeight="1" x14ac:dyDescent="0.25">
      <c r="A61" s="201">
        <f t="shared" si="4"/>
        <v>51</v>
      </c>
      <c r="B61" s="34" t="s">
        <v>13</v>
      </c>
      <c r="C61" s="89">
        <v>0</v>
      </c>
      <c r="D61" s="89">
        <v>0</v>
      </c>
      <c r="E61" s="89">
        <v>0</v>
      </c>
      <c r="F61" s="89">
        <v>0</v>
      </c>
      <c r="G61" s="89">
        <v>0</v>
      </c>
      <c r="H61" s="89">
        <v>0</v>
      </c>
      <c r="I61" s="125"/>
      <c r="J61" s="1"/>
      <c r="K61" s="1"/>
      <c r="L61" s="1"/>
    </row>
    <row r="62" spans="1:12" ht="16.5" customHeight="1" x14ac:dyDescent="0.25">
      <c r="A62" s="201">
        <f t="shared" si="4"/>
        <v>52</v>
      </c>
      <c r="B62" s="34" t="s">
        <v>14</v>
      </c>
      <c r="C62" s="89">
        <v>235</v>
      </c>
      <c r="D62" s="89">
        <v>40</v>
      </c>
      <c r="E62" s="89">
        <v>45</v>
      </c>
      <c r="F62" s="89">
        <v>50</v>
      </c>
      <c r="G62" s="89">
        <v>50</v>
      </c>
      <c r="H62" s="89">
        <v>50</v>
      </c>
      <c r="I62" s="125"/>
      <c r="J62" s="1"/>
      <c r="K62" s="1"/>
      <c r="L62" s="1"/>
    </row>
    <row r="63" spans="1:12" ht="16.5" customHeight="1" x14ac:dyDescent="0.25">
      <c r="A63" s="201">
        <f t="shared" si="4"/>
        <v>53</v>
      </c>
      <c r="B63" s="34" t="s">
        <v>15</v>
      </c>
      <c r="C63" s="89">
        <v>0</v>
      </c>
      <c r="D63" s="89">
        <v>0</v>
      </c>
      <c r="E63" s="89">
        <v>0</v>
      </c>
      <c r="F63" s="89">
        <v>0</v>
      </c>
      <c r="G63" s="89">
        <v>0</v>
      </c>
      <c r="H63" s="89">
        <v>0</v>
      </c>
      <c r="I63" s="125"/>
      <c r="J63" s="1"/>
      <c r="K63" s="1"/>
      <c r="L63" s="1"/>
    </row>
    <row r="64" spans="1:12" ht="45" x14ac:dyDescent="0.25">
      <c r="A64" s="201">
        <f t="shared" si="4"/>
        <v>54</v>
      </c>
      <c r="B64" s="130" t="s">
        <v>86</v>
      </c>
      <c r="C64" s="89">
        <v>2031</v>
      </c>
      <c r="D64" s="89">
        <v>379</v>
      </c>
      <c r="E64" s="89">
        <v>398</v>
      </c>
      <c r="F64" s="89">
        <v>418</v>
      </c>
      <c r="G64" s="89">
        <v>418</v>
      </c>
      <c r="H64" s="89">
        <v>418</v>
      </c>
      <c r="I64" s="125"/>
      <c r="J64" s="1"/>
      <c r="K64" s="1"/>
      <c r="L64" s="1"/>
    </row>
    <row r="65" spans="1:12" ht="16.5" customHeight="1" x14ac:dyDescent="0.25">
      <c r="A65" s="201">
        <f t="shared" si="4"/>
        <v>55</v>
      </c>
      <c r="B65" s="34" t="s">
        <v>12</v>
      </c>
      <c r="C65" s="89">
        <v>0</v>
      </c>
      <c r="D65" s="89">
        <v>0</v>
      </c>
      <c r="E65" s="89">
        <v>0</v>
      </c>
      <c r="F65" s="89">
        <v>0</v>
      </c>
      <c r="G65" s="89">
        <v>0</v>
      </c>
      <c r="H65" s="89">
        <v>0</v>
      </c>
      <c r="I65" s="125"/>
      <c r="J65" s="1"/>
      <c r="K65" s="1"/>
      <c r="L65" s="1"/>
    </row>
    <row r="66" spans="1:12" ht="16.5" customHeight="1" x14ac:dyDescent="0.25">
      <c r="A66" s="201">
        <f t="shared" si="4"/>
        <v>56</v>
      </c>
      <c r="B66" s="34" t="s">
        <v>13</v>
      </c>
      <c r="C66" s="89">
        <v>0</v>
      </c>
      <c r="D66" s="89">
        <v>0</v>
      </c>
      <c r="E66" s="89">
        <v>0</v>
      </c>
      <c r="F66" s="89">
        <v>0</v>
      </c>
      <c r="G66" s="89">
        <v>0</v>
      </c>
      <c r="H66" s="89">
        <v>0</v>
      </c>
      <c r="I66" s="125"/>
      <c r="J66" s="1"/>
      <c r="K66" s="1"/>
      <c r="L66" s="1"/>
    </row>
    <row r="67" spans="1:12" ht="16.5" customHeight="1" x14ac:dyDescent="0.25">
      <c r="A67" s="201">
        <f t="shared" si="4"/>
        <v>57</v>
      </c>
      <c r="B67" s="34" t="s">
        <v>14</v>
      </c>
      <c r="C67" s="89">
        <v>2031</v>
      </c>
      <c r="D67" s="89">
        <v>379</v>
      </c>
      <c r="E67" s="89">
        <v>398</v>
      </c>
      <c r="F67" s="89">
        <v>418</v>
      </c>
      <c r="G67" s="89">
        <v>418</v>
      </c>
      <c r="H67" s="89">
        <v>418</v>
      </c>
      <c r="I67" s="125"/>
      <c r="J67" s="1"/>
      <c r="K67" s="1"/>
      <c r="L67" s="1"/>
    </row>
    <row r="68" spans="1:12" ht="16.5" customHeight="1" x14ac:dyDescent="0.25">
      <c r="A68" s="201">
        <f t="shared" si="4"/>
        <v>58</v>
      </c>
      <c r="B68" s="34" t="s">
        <v>15</v>
      </c>
      <c r="C68" s="89">
        <v>0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  <c r="I68" s="125"/>
      <c r="J68" s="1"/>
      <c r="K68" s="1"/>
      <c r="L68" s="1"/>
    </row>
    <row r="69" spans="1:12" ht="60" x14ac:dyDescent="0.25">
      <c r="A69" s="201">
        <f t="shared" si="4"/>
        <v>59</v>
      </c>
      <c r="B69" s="130" t="s">
        <v>87</v>
      </c>
      <c r="C69" s="89">
        <v>0</v>
      </c>
      <c r="D69" s="89">
        <v>0</v>
      </c>
      <c r="E69" s="89">
        <v>0</v>
      </c>
      <c r="F69" s="89">
        <v>0</v>
      </c>
      <c r="G69" s="89">
        <v>0</v>
      </c>
      <c r="H69" s="89">
        <v>0</v>
      </c>
      <c r="I69" s="125"/>
      <c r="J69" s="1"/>
      <c r="K69" s="1"/>
      <c r="L69" s="1"/>
    </row>
    <row r="70" spans="1:12" ht="60" x14ac:dyDescent="0.25">
      <c r="A70" s="201">
        <f t="shared" si="4"/>
        <v>60</v>
      </c>
      <c r="B70" s="34" t="s">
        <v>88</v>
      </c>
      <c r="C70" s="89">
        <v>0</v>
      </c>
      <c r="D70" s="89">
        <v>0</v>
      </c>
      <c r="E70" s="89">
        <v>0</v>
      </c>
      <c r="F70" s="89">
        <v>0</v>
      </c>
      <c r="G70" s="89">
        <v>0</v>
      </c>
      <c r="H70" s="89">
        <v>0</v>
      </c>
      <c r="I70" s="125"/>
      <c r="J70" s="1"/>
      <c r="K70" s="1"/>
      <c r="L70" s="1"/>
    </row>
    <row r="71" spans="1:12" ht="75" x14ac:dyDescent="0.25">
      <c r="A71" s="201">
        <f t="shared" si="4"/>
        <v>61</v>
      </c>
      <c r="B71" s="130" t="s">
        <v>89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  <c r="H71" s="89">
        <v>0</v>
      </c>
      <c r="I71" s="125"/>
      <c r="J71" s="1"/>
      <c r="K71" s="1"/>
      <c r="L71" s="1"/>
    </row>
    <row r="72" spans="1:12" ht="45" x14ac:dyDescent="0.25">
      <c r="A72" s="201">
        <f t="shared" si="4"/>
        <v>62</v>
      </c>
      <c r="B72" s="130" t="s">
        <v>90</v>
      </c>
      <c r="C72" s="89">
        <v>0</v>
      </c>
      <c r="D72" s="89">
        <v>0</v>
      </c>
      <c r="E72" s="89">
        <v>0</v>
      </c>
      <c r="F72" s="89">
        <v>0</v>
      </c>
      <c r="G72" s="89">
        <v>0</v>
      </c>
      <c r="H72" s="89">
        <v>0</v>
      </c>
      <c r="I72" s="125"/>
      <c r="J72" s="1"/>
      <c r="K72" s="1"/>
      <c r="L72" s="1"/>
    </row>
    <row r="73" spans="1:12" ht="60" x14ac:dyDescent="0.25">
      <c r="A73" s="201">
        <f t="shared" si="4"/>
        <v>63</v>
      </c>
      <c r="B73" s="130" t="s">
        <v>91</v>
      </c>
      <c r="C73" s="89">
        <v>0</v>
      </c>
      <c r="D73" s="89">
        <v>0</v>
      </c>
      <c r="E73" s="89">
        <v>0</v>
      </c>
      <c r="F73" s="89">
        <v>0</v>
      </c>
      <c r="G73" s="89">
        <v>0</v>
      </c>
      <c r="H73" s="89">
        <v>0</v>
      </c>
      <c r="I73" s="125"/>
      <c r="J73" s="1"/>
      <c r="K73" s="1"/>
      <c r="L73" s="1"/>
    </row>
    <row r="74" spans="1:12" ht="90" x14ac:dyDescent="0.25">
      <c r="A74" s="201">
        <f t="shared" si="4"/>
        <v>64</v>
      </c>
      <c r="B74" s="130" t="s">
        <v>92</v>
      </c>
      <c r="C74" s="89">
        <v>0</v>
      </c>
      <c r="D74" s="89">
        <v>0</v>
      </c>
      <c r="E74" s="89">
        <v>0</v>
      </c>
      <c r="F74" s="89">
        <v>0</v>
      </c>
      <c r="G74" s="89">
        <v>0</v>
      </c>
      <c r="H74" s="89">
        <v>0</v>
      </c>
      <c r="I74" s="125"/>
      <c r="J74" s="1"/>
      <c r="K74" s="1"/>
      <c r="L74" s="1"/>
    </row>
    <row r="75" spans="1:12" ht="30" x14ac:dyDescent="0.25">
      <c r="A75" s="201">
        <f t="shared" si="4"/>
        <v>65</v>
      </c>
      <c r="B75" s="130" t="s">
        <v>93</v>
      </c>
      <c r="C75" s="89">
        <v>0</v>
      </c>
      <c r="D75" s="89">
        <v>0</v>
      </c>
      <c r="E75" s="89">
        <v>0</v>
      </c>
      <c r="F75" s="89">
        <v>0</v>
      </c>
      <c r="G75" s="89">
        <v>0</v>
      </c>
      <c r="H75" s="89">
        <v>0</v>
      </c>
      <c r="I75" s="125"/>
      <c r="J75" s="1"/>
      <c r="K75" s="1"/>
      <c r="L75" s="1"/>
    </row>
    <row r="76" spans="1:12" ht="90" x14ac:dyDescent="0.25">
      <c r="A76" s="201">
        <f t="shared" si="4"/>
        <v>66</v>
      </c>
      <c r="B76" s="130" t="s">
        <v>94</v>
      </c>
      <c r="C76" s="89">
        <v>0</v>
      </c>
      <c r="D76" s="89">
        <v>0</v>
      </c>
      <c r="E76" s="89">
        <v>0</v>
      </c>
      <c r="F76" s="89">
        <v>0</v>
      </c>
      <c r="G76" s="89">
        <v>0</v>
      </c>
      <c r="H76" s="89">
        <v>0</v>
      </c>
      <c r="I76" s="125"/>
      <c r="J76" s="1"/>
      <c r="K76" s="1"/>
      <c r="L76" s="1"/>
    </row>
    <row r="77" spans="1:12" ht="60" x14ac:dyDescent="0.25">
      <c r="A77" s="201">
        <f t="shared" si="4"/>
        <v>67</v>
      </c>
      <c r="B77" s="130" t="s">
        <v>95</v>
      </c>
      <c r="C77" s="89">
        <v>0</v>
      </c>
      <c r="D77" s="89">
        <v>0</v>
      </c>
      <c r="E77" s="89">
        <v>0</v>
      </c>
      <c r="F77" s="89">
        <v>0</v>
      </c>
      <c r="G77" s="89">
        <v>0</v>
      </c>
      <c r="H77" s="89">
        <v>0</v>
      </c>
      <c r="I77" s="125"/>
      <c r="J77" s="1"/>
      <c r="K77" s="1"/>
      <c r="L77" s="1"/>
    </row>
    <row r="78" spans="1:12" ht="45" x14ac:dyDescent="0.25">
      <c r="A78" s="201">
        <f t="shared" ref="A78:A141" si="22">A77+1</f>
        <v>68</v>
      </c>
      <c r="B78" s="130" t="s">
        <v>96</v>
      </c>
      <c r="C78" s="89">
        <v>0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  <c r="I78" s="125"/>
      <c r="J78" s="1"/>
      <c r="K78" s="1"/>
      <c r="L78" s="1"/>
    </row>
    <row r="79" spans="1:12" ht="60" x14ac:dyDescent="0.25">
      <c r="A79" s="201">
        <f t="shared" si="22"/>
        <v>69</v>
      </c>
      <c r="B79" s="130" t="s">
        <v>97</v>
      </c>
      <c r="C79" s="89">
        <v>0</v>
      </c>
      <c r="D79" s="89">
        <v>0</v>
      </c>
      <c r="E79" s="89">
        <v>0</v>
      </c>
      <c r="F79" s="89">
        <v>0</v>
      </c>
      <c r="G79" s="89">
        <v>0</v>
      </c>
      <c r="H79" s="89">
        <v>0</v>
      </c>
      <c r="I79" s="125"/>
      <c r="J79" s="1"/>
      <c r="K79" s="1"/>
      <c r="L79" s="1"/>
    </row>
    <row r="80" spans="1:12" ht="30" x14ac:dyDescent="0.25">
      <c r="A80" s="201">
        <f t="shared" si="22"/>
        <v>70</v>
      </c>
      <c r="B80" s="34" t="s">
        <v>55</v>
      </c>
      <c r="C80" s="89">
        <v>0</v>
      </c>
      <c r="D80" s="89">
        <v>0</v>
      </c>
      <c r="E80" s="89">
        <v>0</v>
      </c>
      <c r="F80" s="89">
        <v>0</v>
      </c>
      <c r="G80" s="89">
        <v>0</v>
      </c>
      <c r="H80" s="89">
        <v>0</v>
      </c>
      <c r="I80" s="125"/>
      <c r="J80" s="1"/>
      <c r="K80" s="1"/>
      <c r="L80" s="1"/>
    </row>
    <row r="81" spans="1:12" ht="16.5" customHeight="1" x14ac:dyDescent="0.25">
      <c r="A81" s="201">
        <f t="shared" si="22"/>
        <v>71</v>
      </c>
      <c r="B81" s="34" t="s">
        <v>12</v>
      </c>
      <c r="C81" s="89">
        <v>0</v>
      </c>
      <c r="D81" s="89">
        <v>0</v>
      </c>
      <c r="E81" s="89">
        <v>0</v>
      </c>
      <c r="F81" s="89">
        <v>0</v>
      </c>
      <c r="G81" s="89">
        <v>0</v>
      </c>
      <c r="H81" s="89">
        <v>0</v>
      </c>
      <c r="I81" s="125"/>
      <c r="J81" s="1"/>
      <c r="K81" s="1"/>
      <c r="L81" s="1"/>
    </row>
    <row r="82" spans="1:12" ht="16.5" customHeight="1" x14ac:dyDescent="0.25">
      <c r="A82" s="201">
        <f t="shared" si="22"/>
        <v>72</v>
      </c>
      <c r="B82" s="34" t="s">
        <v>13</v>
      </c>
      <c r="C82" s="89">
        <v>0</v>
      </c>
      <c r="D82" s="89">
        <v>0</v>
      </c>
      <c r="E82" s="89">
        <v>0</v>
      </c>
      <c r="F82" s="89">
        <v>0</v>
      </c>
      <c r="G82" s="89">
        <v>0</v>
      </c>
      <c r="H82" s="89">
        <v>0</v>
      </c>
      <c r="I82" s="125"/>
      <c r="J82" s="1"/>
      <c r="K82" s="1"/>
      <c r="L82" s="1"/>
    </row>
    <row r="83" spans="1:12" ht="16.5" customHeight="1" x14ac:dyDescent="0.25">
      <c r="A83" s="201">
        <f t="shared" si="22"/>
        <v>73</v>
      </c>
      <c r="B83" s="34" t="s">
        <v>14</v>
      </c>
      <c r="C83" s="89">
        <v>0</v>
      </c>
      <c r="D83" s="89">
        <v>0</v>
      </c>
      <c r="E83" s="89">
        <v>0</v>
      </c>
      <c r="F83" s="89">
        <v>0</v>
      </c>
      <c r="G83" s="89">
        <v>0</v>
      </c>
      <c r="H83" s="89">
        <v>0</v>
      </c>
      <c r="I83" s="125"/>
      <c r="J83" s="1"/>
      <c r="K83" s="1"/>
      <c r="L83" s="1"/>
    </row>
    <row r="84" spans="1:12" ht="16.5" customHeight="1" x14ac:dyDescent="0.25">
      <c r="A84" s="201">
        <f t="shared" si="22"/>
        <v>74</v>
      </c>
      <c r="B84" s="34" t="s">
        <v>15</v>
      </c>
      <c r="C84" s="89">
        <v>0</v>
      </c>
      <c r="D84" s="89">
        <v>0</v>
      </c>
      <c r="E84" s="89">
        <v>0</v>
      </c>
      <c r="F84" s="89">
        <v>0</v>
      </c>
      <c r="G84" s="89">
        <v>0</v>
      </c>
      <c r="H84" s="89">
        <v>0</v>
      </c>
      <c r="I84" s="125"/>
      <c r="J84" s="1"/>
      <c r="K84" s="1"/>
      <c r="L84" s="1"/>
    </row>
    <row r="85" spans="1:12" ht="22.5" customHeight="1" x14ac:dyDescent="0.25">
      <c r="A85" s="201">
        <f t="shared" si="22"/>
        <v>75</v>
      </c>
      <c r="B85" s="221" t="s">
        <v>164</v>
      </c>
      <c r="C85" s="221"/>
      <c r="D85" s="221"/>
      <c r="E85" s="221"/>
      <c r="F85" s="221"/>
      <c r="G85" s="221"/>
      <c r="H85" s="221"/>
      <c r="I85" s="222"/>
      <c r="J85" s="1"/>
      <c r="K85" s="1"/>
      <c r="L85" s="1"/>
    </row>
    <row r="86" spans="1:12" s="100" customFormat="1" x14ac:dyDescent="0.25">
      <c r="A86" s="201">
        <f t="shared" si="22"/>
        <v>76</v>
      </c>
      <c r="B86" s="11" t="s">
        <v>45</v>
      </c>
      <c r="C86" s="132">
        <v>0</v>
      </c>
      <c r="D86" s="132">
        <v>0</v>
      </c>
      <c r="E86" s="132">
        <v>0</v>
      </c>
      <c r="F86" s="132">
        <v>0</v>
      </c>
      <c r="G86" s="132">
        <v>0</v>
      </c>
      <c r="H86" s="132">
        <v>0</v>
      </c>
      <c r="I86" s="14"/>
      <c r="J86" s="99"/>
      <c r="K86" s="99"/>
      <c r="L86" s="99"/>
    </row>
    <row r="87" spans="1:12" s="100" customFormat="1" x14ac:dyDescent="0.25">
      <c r="A87" s="201">
        <f t="shared" si="22"/>
        <v>77</v>
      </c>
      <c r="B87" s="11" t="s">
        <v>21</v>
      </c>
      <c r="C87" s="132"/>
      <c r="D87" s="132"/>
      <c r="E87" s="132"/>
      <c r="F87" s="132"/>
      <c r="G87" s="132"/>
      <c r="H87" s="132"/>
      <c r="I87" s="14"/>
      <c r="J87" s="99"/>
      <c r="K87" s="99"/>
      <c r="L87" s="99"/>
    </row>
    <row r="88" spans="1:12" s="100" customFormat="1" x14ac:dyDescent="0.25">
      <c r="A88" s="201">
        <f t="shared" si="22"/>
        <v>78</v>
      </c>
      <c r="B88" s="11" t="s">
        <v>12</v>
      </c>
      <c r="C88" s="132">
        <v>0</v>
      </c>
      <c r="D88" s="132">
        <v>0</v>
      </c>
      <c r="E88" s="132">
        <v>0</v>
      </c>
      <c r="F88" s="132">
        <v>0</v>
      </c>
      <c r="G88" s="132">
        <v>0</v>
      </c>
      <c r="H88" s="132">
        <v>0</v>
      </c>
      <c r="I88" s="14"/>
      <c r="J88" s="99"/>
      <c r="K88" s="99"/>
      <c r="L88" s="99"/>
    </row>
    <row r="89" spans="1:12" s="100" customFormat="1" x14ac:dyDescent="0.25">
      <c r="A89" s="201">
        <f t="shared" si="22"/>
        <v>79</v>
      </c>
      <c r="B89" s="11" t="s">
        <v>13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4"/>
      <c r="J89" s="99"/>
      <c r="K89" s="99"/>
      <c r="L89" s="99"/>
    </row>
    <row r="90" spans="1:12" s="100" customFormat="1" x14ac:dyDescent="0.25">
      <c r="A90" s="201">
        <f t="shared" si="22"/>
        <v>80</v>
      </c>
      <c r="B90" s="11" t="s">
        <v>14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4"/>
      <c r="J90" s="99"/>
      <c r="K90" s="99"/>
      <c r="L90" s="99"/>
    </row>
    <row r="91" spans="1:12" s="100" customFormat="1" x14ac:dyDescent="0.25">
      <c r="A91" s="201">
        <f t="shared" si="22"/>
        <v>81</v>
      </c>
      <c r="B91" s="54" t="s">
        <v>15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4"/>
      <c r="J91" s="99"/>
      <c r="K91" s="99"/>
      <c r="L91" s="99"/>
    </row>
    <row r="92" spans="1:12" ht="51" x14ac:dyDescent="0.25">
      <c r="A92" s="201">
        <f t="shared" si="22"/>
        <v>82</v>
      </c>
      <c r="B92" s="127" t="s">
        <v>98</v>
      </c>
      <c r="C92" s="128">
        <v>0</v>
      </c>
      <c r="D92" s="128">
        <v>0</v>
      </c>
      <c r="E92" s="128">
        <v>0</v>
      </c>
      <c r="F92" s="128">
        <v>0</v>
      </c>
      <c r="G92" s="128">
        <v>0</v>
      </c>
      <c r="H92" s="128">
        <v>0</v>
      </c>
      <c r="I92" s="125"/>
      <c r="J92" s="1"/>
      <c r="K92" s="1"/>
      <c r="L92" s="1"/>
    </row>
    <row r="93" spans="1:12" ht="38.25" x14ac:dyDescent="0.25">
      <c r="A93" s="201">
        <f t="shared" si="22"/>
        <v>83</v>
      </c>
      <c r="B93" s="127" t="s">
        <v>99</v>
      </c>
      <c r="C93" s="128">
        <v>0</v>
      </c>
      <c r="D93" s="128">
        <v>0</v>
      </c>
      <c r="E93" s="128">
        <v>0</v>
      </c>
      <c r="F93" s="128">
        <v>0</v>
      </c>
      <c r="G93" s="128">
        <v>0</v>
      </c>
      <c r="H93" s="128">
        <v>0</v>
      </c>
      <c r="I93" s="125"/>
      <c r="J93" s="1"/>
      <c r="K93" s="1"/>
      <c r="L93" s="1"/>
    </row>
    <row r="94" spans="1:12" ht="89.25" x14ac:dyDescent="0.25">
      <c r="A94" s="201">
        <f t="shared" si="22"/>
        <v>84</v>
      </c>
      <c r="B94" s="127" t="s">
        <v>100</v>
      </c>
      <c r="C94" s="128">
        <v>0</v>
      </c>
      <c r="D94" s="128">
        <v>0</v>
      </c>
      <c r="E94" s="128">
        <v>0</v>
      </c>
      <c r="F94" s="128">
        <v>0</v>
      </c>
      <c r="G94" s="128">
        <v>0</v>
      </c>
      <c r="H94" s="128">
        <v>0</v>
      </c>
      <c r="I94" s="125"/>
      <c r="J94" s="1"/>
      <c r="K94" s="1"/>
      <c r="L94" s="1"/>
    </row>
    <row r="95" spans="1:12" ht="38.25" x14ac:dyDescent="0.25">
      <c r="A95" s="201">
        <f t="shared" si="22"/>
        <v>85</v>
      </c>
      <c r="B95" s="127" t="s">
        <v>101</v>
      </c>
      <c r="C95" s="128">
        <v>0</v>
      </c>
      <c r="D95" s="128">
        <v>0</v>
      </c>
      <c r="E95" s="128">
        <v>0</v>
      </c>
      <c r="F95" s="128">
        <v>0</v>
      </c>
      <c r="G95" s="128">
        <v>0</v>
      </c>
      <c r="H95" s="128">
        <v>0</v>
      </c>
      <c r="I95" s="125"/>
      <c r="J95" s="1"/>
      <c r="K95" s="1"/>
      <c r="L95" s="1"/>
    </row>
    <row r="96" spans="1:12" ht="24" customHeight="1" x14ac:dyDescent="0.25">
      <c r="A96" s="201">
        <f t="shared" si="22"/>
        <v>86</v>
      </c>
      <c r="B96" s="221" t="s">
        <v>165</v>
      </c>
      <c r="C96" s="221"/>
      <c r="D96" s="221"/>
      <c r="E96" s="221"/>
      <c r="F96" s="221"/>
      <c r="G96" s="221"/>
      <c r="H96" s="221"/>
      <c r="I96" s="222"/>
      <c r="J96" s="1"/>
      <c r="K96" s="1"/>
      <c r="L96" s="1"/>
    </row>
    <row r="97" spans="1:12" s="100" customFormat="1" x14ac:dyDescent="0.25">
      <c r="A97" s="201">
        <f t="shared" si="22"/>
        <v>87</v>
      </c>
      <c r="B97" s="11" t="s">
        <v>45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4"/>
      <c r="J97" s="99"/>
      <c r="K97" s="99"/>
      <c r="L97" s="99"/>
    </row>
    <row r="98" spans="1:12" s="100" customFormat="1" x14ac:dyDescent="0.25">
      <c r="A98" s="201">
        <f t="shared" si="22"/>
        <v>88</v>
      </c>
      <c r="B98" s="11" t="s">
        <v>21</v>
      </c>
      <c r="C98" s="132"/>
      <c r="D98" s="132"/>
      <c r="E98" s="132"/>
      <c r="F98" s="132"/>
      <c r="G98" s="132"/>
      <c r="H98" s="132"/>
      <c r="I98" s="14"/>
      <c r="J98" s="99"/>
      <c r="K98" s="99"/>
      <c r="L98" s="99"/>
    </row>
    <row r="99" spans="1:12" s="100" customFormat="1" x14ac:dyDescent="0.25">
      <c r="A99" s="201">
        <f t="shared" si="22"/>
        <v>89</v>
      </c>
      <c r="B99" s="11" t="s">
        <v>12</v>
      </c>
      <c r="C99" s="132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4"/>
      <c r="J99" s="99"/>
      <c r="K99" s="99"/>
      <c r="L99" s="99"/>
    </row>
    <row r="100" spans="1:12" s="100" customFormat="1" x14ac:dyDescent="0.25">
      <c r="A100" s="201">
        <f t="shared" si="22"/>
        <v>90</v>
      </c>
      <c r="B100" s="11" t="s">
        <v>13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4"/>
      <c r="J100" s="99"/>
      <c r="K100" s="99"/>
      <c r="L100" s="99"/>
    </row>
    <row r="101" spans="1:12" s="100" customFormat="1" x14ac:dyDescent="0.25">
      <c r="A101" s="201">
        <f t="shared" si="22"/>
        <v>91</v>
      </c>
      <c r="B101" s="11" t="s">
        <v>14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4"/>
      <c r="J101" s="99"/>
      <c r="K101" s="99"/>
      <c r="L101" s="99"/>
    </row>
    <row r="102" spans="1:12" s="100" customFormat="1" x14ac:dyDescent="0.25">
      <c r="A102" s="201">
        <f t="shared" si="22"/>
        <v>92</v>
      </c>
      <c r="B102" s="54" t="s">
        <v>15</v>
      </c>
      <c r="C102" s="133">
        <v>0</v>
      </c>
      <c r="D102" s="133">
        <v>0</v>
      </c>
      <c r="E102" s="133">
        <v>0</v>
      </c>
      <c r="F102" s="133">
        <v>0</v>
      </c>
      <c r="G102" s="133">
        <v>0</v>
      </c>
      <c r="H102" s="133">
        <v>0</v>
      </c>
      <c r="I102" s="134"/>
      <c r="J102" s="99"/>
      <c r="K102" s="99"/>
      <c r="L102" s="99"/>
    </row>
    <row r="103" spans="1:12" ht="42" customHeight="1" x14ac:dyDescent="0.25">
      <c r="A103" s="201">
        <f t="shared" si="22"/>
        <v>93</v>
      </c>
      <c r="B103" s="127" t="s">
        <v>102</v>
      </c>
      <c r="C103" s="128">
        <v>0</v>
      </c>
      <c r="D103" s="128">
        <v>0</v>
      </c>
      <c r="E103" s="128">
        <v>0</v>
      </c>
      <c r="F103" s="128">
        <v>0</v>
      </c>
      <c r="G103" s="128">
        <v>0</v>
      </c>
      <c r="H103" s="128">
        <v>0</v>
      </c>
      <c r="I103" s="129"/>
      <c r="J103" s="1"/>
      <c r="K103" s="1"/>
      <c r="L103" s="1"/>
    </row>
    <row r="104" spans="1:12" ht="16.5" customHeight="1" x14ac:dyDescent="0.25">
      <c r="A104" s="201">
        <f t="shared" si="22"/>
        <v>94</v>
      </c>
      <c r="B104" s="221" t="s">
        <v>166</v>
      </c>
      <c r="C104" s="221"/>
      <c r="D104" s="221"/>
      <c r="E104" s="221"/>
      <c r="F104" s="221"/>
      <c r="G104" s="221"/>
      <c r="H104" s="221"/>
      <c r="I104" s="222"/>
      <c r="J104" s="1"/>
      <c r="K104" s="1"/>
      <c r="L104" s="1"/>
    </row>
    <row r="105" spans="1:12" s="100" customFormat="1" x14ac:dyDescent="0.25">
      <c r="A105" s="201">
        <f t="shared" si="22"/>
        <v>95</v>
      </c>
      <c r="B105" s="11" t="s">
        <v>45</v>
      </c>
      <c r="C105" s="132">
        <f>SUM(C107:C110)</f>
        <v>9514</v>
      </c>
      <c r="D105" s="132">
        <f t="shared" ref="D105:H105" si="23">SUM(D107:D110)</f>
        <v>1709</v>
      </c>
      <c r="E105" s="132">
        <f t="shared" si="23"/>
        <v>1800</v>
      </c>
      <c r="F105" s="132">
        <f t="shared" si="23"/>
        <v>1894</v>
      </c>
      <c r="G105" s="132">
        <f t="shared" si="23"/>
        <v>1996</v>
      </c>
      <c r="H105" s="132">
        <f t="shared" si="23"/>
        <v>2115</v>
      </c>
      <c r="I105" s="14"/>
      <c r="J105" s="99"/>
      <c r="K105" s="99"/>
      <c r="L105" s="99"/>
    </row>
    <row r="106" spans="1:12" s="100" customFormat="1" x14ac:dyDescent="0.25">
      <c r="A106" s="201">
        <f t="shared" si="22"/>
        <v>96</v>
      </c>
      <c r="B106" s="11" t="s">
        <v>21</v>
      </c>
      <c r="C106" s="132"/>
      <c r="D106" s="132"/>
      <c r="E106" s="132"/>
      <c r="F106" s="132"/>
      <c r="G106" s="132"/>
      <c r="H106" s="132"/>
      <c r="I106" s="14"/>
      <c r="J106" s="99"/>
      <c r="K106" s="99"/>
      <c r="L106" s="99"/>
    </row>
    <row r="107" spans="1:12" s="100" customFormat="1" x14ac:dyDescent="0.25">
      <c r="A107" s="201">
        <f t="shared" si="22"/>
        <v>97</v>
      </c>
      <c r="B107" s="11" t="s">
        <v>12</v>
      </c>
      <c r="C107" s="132">
        <f>C112+C117</f>
        <v>0</v>
      </c>
      <c r="D107" s="132">
        <f t="shared" ref="D107:H107" si="24">D112+D117</f>
        <v>0</v>
      </c>
      <c r="E107" s="132">
        <f t="shared" si="24"/>
        <v>0</v>
      </c>
      <c r="F107" s="132">
        <f t="shared" si="24"/>
        <v>0</v>
      </c>
      <c r="G107" s="132">
        <f t="shared" si="24"/>
        <v>0</v>
      </c>
      <c r="H107" s="132">
        <f t="shared" si="24"/>
        <v>0</v>
      </c>
      <c r="I107" s="14"/>
      <c r="J107" s="99"/>
      <c r="K107" s="99"/>
      <c r="L107" s="99"/>
    </row>
    <row r="108" spans="1:12" s="100" customFormat="1" x14ac:dyDescent="0.25">
      <c r="A108" s="201">
        <f t="shared" si="22"/>
        <v>98</v>
      </c>
      <c r="B108" s="11" t="s">
        <v>13</v>
      </c>
      <c r="C108" s="132">
        <f t="shared" ref="C108:H110" si="25">C113+C118</f>
        <v>638</v>
      </c>
      <c r="D108" s="132">
        <f t="shared" si="25"/>
        <v>113</v>
      </c>
      <c r="E108" s="132">
        <f t="shared" si="25"/>
        <v>120</v>
      </c>
      <c r="F108" s="132">
        <f t="shared" si="25"/>
        <v>127</v>
      </c>
      <c r="G108" s="132">
        <f t="shared" si="25"/>
        <v>135</v>
      </c>
      <c r="H108" s="132">
        <f t="shared" si="25"/>
        <v>143</v>
      </c>
      <c r="I108" s="14"/>
      <c r="J108" s="99"/>
      <c r="K108" s="99"/>
      <c r="L108" s="99"/>
    </row>
    <row r="109" spans="1:12" s="100" customFormat="1" x14ac:dyDescent="0.25">
      <c r="A109" s="201">
        <f t="shared" si="22"/>
        <v>99</v>
      </c>
      <c r="B109" s="11" t="s">
        <v>14</v>
      </c>
      <c r="C109" s="132">
        <f t="shared" si="25"/>
        <v>8876</v>
      </c>
      <c r="D109" s="132">
        <f t="shared" si="25"/>
        <v>1596</v>
      </c>
      <c r="E109" s="132">
        <f t="shared" si="25"/>
        <v>1680</v>
      </c>
      <c r="F109" s="132">
        <f t="shared" si="25"/>
        <v>1767</v>
      </c>
      <c r="G109" s="132">
        <f t="shared" si="25"/>
        <v>1861</v>
      </c>
      <c r="H109" s="132">
        <f t="shared" si="25"/>
        <v>1972</v>
      </c>
      <c r="I109" s="14"/>
      <c r="J109" s="99"/>
      <c r="K109" s="99"/>
      <c r="L109" s="99"/>
    </row>
    <row r="110" spans="1:12" s="100" customFormat="1" x14ac:dyDescent="0.25">
      <c r="A110" s="201">
        <f t="shared" si="22"/>
        <v>100</v>
      </c>
      <c r="B110" s="54" t="s">
        <v>15</v>
      </c>
      <c r="C110" s="132">
        <f t="shared" si="25"/>
        <v>0</v>
      </c>
      <c r="D110" s="132">
        <f t="shared" si="25"/>
        <v>0</v>
      </c>
      <c r="E110" s="132">
        <f t="shared" si="25"/>
        <v>0</v>
      </c>
      <c r="F110" s="132">
        <f t="shared" si="25"/>
        <v>0</v>
      </c>
      <c r="G110" s="132">
        <f t="shared" si="25"/>
        <v>0</v>
      </c>
      <c r="H110" s="132">
        <f t="shared" si="25"/>
        <v>0</v>
      </c>
      <c r="I110" s="134"/>
      <c r="J110" s="99"/>
      <c r="K110" s="99"/>
      <c r="L110" s="99"/>
    </row>
    <row r="111" spans="1:12" ht="60" x14ac:dyDescent="0.25">
      <c r="A111" s="201">
        <f t="shared" si="22"/>
        <v>101</v>
      </c>
      <c r="B111" s="130" t="s">
        <v>103</v>
      </c>
      <c r="C111" s="89">
        <v>6891</v>
      </c>
      <c r="D111" s="89">
        <v>1244</v>
      </c>
      <c r="E111" s="89">
        <v>1307</v>
      </c>
      <c r="F111" s="89">
        <v>1372</v>
      </c>
      <c r="G111" s="89">
        <v>1441</v>
      </c>
      <c r="H111" s="89">
        <v>1527</v>
      </c>
      <c r="I111" s="125"/>
      <c r="J111" s="1"/>
      <c r="K111" s="1"/>
      <c r="L111" s="1"/>
    </row>
    <row r="112" spans="1:12" x14ac:dyDescent="0.25">
      <c r="A112" s="201">
        <f t="shared" si="22"/>
        <v>102</v>
      </c>
      <c r="B112" s="34" t="s">
        <v>12</v>
      </c>
      <c r="C112" s="89">
        <v>0</v>
      </c>
      <c r="D112" s="89">
        <v>0</v>
      </c>
      <c r="E112" s="89">
        <v>0</v>
      </c>
      <c r="F112" s="89">
        <v>0</v>
      </c>
      <c r="G112" s="89">
        <v>0</v>
      </c>
      <c r="H112" s="89">
        <v>0</v>
      </c>
      <c r="I112" s="125"/>
      <c r="J112" s="1"/>
      <c r="K112" s="1"/>
      <c r="L112" s="1"/>
    </row>
    <row r="113" spans="1:12" ht="16.5" customHeight="1" x14ac:dyDescent="0.25">
      <c r="A113" s="201">
        <f t="shared" si="22"/>
        <v>103</v>
      </c>
      <c r="B113" s="34" t="s">
        <v>13</v>
      </c>
      <c r="C113" s="89">
        <v>0</v>
      </c>
      <c r="D113" s="89">
        <v>0</v>
      </c>
      <c r="E113" s="89">
        <v>0</v>
      </c>
      <c r="F113" s="89">
        <v>0</v>
      </c>
      <c r="G113" s="89">
        <v>0</v>
      </c>
      <c r="H113" s="89">
        <v>0</v>
      </c>
      <c r="I113" s="125"/>
      <c r="J113" s="1"/>
      <c r="K113" s="1"/>
      <c r="L113" s="1"/>
    </row>
    <row r="114" spans="1:12" ht="16.5" customHeight="1" x14ac:dyDescent="0.25">
      <c r="A114" s="201">
        <f t="shared" si="22"/>
        <v>104</v>
      </c>
      <c r="B114" s="34" t="s">
        <v>14</v>
      </c>
      <c r="C114" s="89">
        <v>6891</v>
      </c>
      <c r="D114" s="89">
        <v>1244</v>
      </c>
      <c r="E114" s="89">
        <v>1307</v>
      </c>
      <c r="F114" s="89">
        <v>1372</v>
      </c>
      <c r="G114" s="89">
        <v>1441</v>
      </c>
      <c r="H114" s="89">
        <v>1527</v>
      </c>
      <c r="I114" s="125"/>
      <c r="J114" s="1"/>
      <c r="K114" s="1"/>
      <c r="L114" s="1"/>
    </row>
    <row r="115" spans="1:12" ht="16.5" customHeight="1" x14ac:dyDescent="0.25">
      <c r="A115" s="201">
        <f t="shared" si="22"/>
        <v>105</v>
      </c>
      <c r="B115" s="101" t="s">
        <v>15</v>
      </c>
      <c r="C115" s="89"/>
      <c r="D115" s="89"/>
      <c r="E115" s="89"/>
      <c r="F115" s="89"/>
      <c r="G115" s="89"/>
      <c r="H115" s="89"/>
      <c r="I115" s="125"/>
      <c r="J115" s="1"/>
      <c r="K115" s="1"/>
      <c r="L115" s="1"/>
    </row>
    <row r="116" spans="1:12" ht="45" x14ac:dyDescent="0.25">
      <c r="A116" s="201">
        <f t="shared" si="22"/>
        <v>106</v>
      </c>
      <c r="B116" s="130" t="s">
        <v>104</v>
      </c>
      <c r="C116" s="89">
        <v>2623</v>
      </c>
      <c r="D116" s="89">
        <v>465</v>
      </c>
      <c r="E116" s="89">
        <v>493</v>
      </c>
      <c r="F116" s="89">
        <v>522</v>
      </c>
      <c r="G116" s="89">
        <v>555</v>
      </c>
      <c r="H116" s="89">
        <v>588</v>
      </c>
      <c r="I116" s="125"/>
      <c r="J116" s="1"/>
      <c r="K116" s="1"/>
      <c r="L116" s="1"/>
    </row>
    <row r="117" spans="1:12" ht="16.5" customHeight="1" x14ac:dyDescent="0.25">
      <c r="A117" s="201">
        <f t="shared" si="22"/>
        <v>107</v>
      </c>
      <c r="B117" s="34" t="s">
        <v>12</v>
      </c>
      <c r="C117" s="89">
        <v>0</v>
      </c>
      <c r="D117" s="89">
        <v>0</v>
      </c>
      <c r="E117" s="89">
        <v>0</v>
      </c>
      <c r="F117" s="89">
        <v>0</v>
      </c>
      <c r="G117" s="89">
        <v>0</v>
      </c>
      <c r="H117" s="89">
        <v>0</v>
      </c>
      <c r="I117" s="125"/>
      <c r="J117" s="1"/>
      <c r="K117" s="1"/>
      <c r="L117" s="1"/>
    </row>
    <row r="118" spans="1:12" ht="16.5" customHeight="1" x14ac:dyDescent="0.25">
      <c r="A118" s="201">
        <f t="shared" si="22"/>
        <v>108</v>
      </c>
      <c r="B118" s="34" t="s">
        <v>13</v>
      </c>
      <c r="C118" s="89">
        <v>638</v>
      </c>
      <c r="D118" s="89">
        <v>113</v>
      </c>
      <c r="E118" s="89">
        <v>120</v>
      </c>
      <c r="F118" s="89">
        <v>127</v>
      </c>
      <c r="G118" s="89">
        <v>135</v>
      </c>
      <c r="H118" s="89">
        <v>143</v>
      </c>
      <c r="I118" s="125"/>
      <c r="J118" s="1"/>
      <c r="K118" s="1"/>
      <c r="L118" s="1"/>
    </row>
    <row r="119" spans="1:12" ht="16.5" customHeight="1" x14ac:dyDescent="0.25">
      <c r="A119" s="201">
        <f t="shared" si="22"/>
        <v>109</v>
      </c>
      <c r="B119" s="34" t="s">
        <v>14</v>
      </c>
      <c r="C119" s="89">
        <v>1985</v>
      </c>
      <c r="D119" s="89">
        <v>352</v>
      </c>
      <c r="E119" s="89">
        <v>373</v>
      </c>
      <c r="F119" s="89">
        <v>395</v>
      </c>
      <c r="G119" s="89">
        <v>420</v>
      </c>
      <c r="H119" s="89">
        <v>445</v>
      </c>
      <c r="I119" s="125"/>
      <c r="J119" s="1"/>
      <c r="K119" s="1"/>
      <c r="L119" s="1"/>
    </row>
    <row r="120" spans="1:12" ht="16.5" customHeight="1" x14ac:dyDescent="0.25">
      <c r="A120" s="201">
        <f t="shared" si="22"/>
        <v>110</v>
      </c>
      <c r="B120" s="101" t="s">
        <v>15</v>
      </c>
      <c r="C120" s="126"/>
      <c r="D120" s="126"/>
      <c r="E120" s="126"/>
      <c r="F120" s="126"/>
      <c r="G120" s="126"/>
      <c r="H120" s="126"/>
      <c r="I120" s="4"/>
      <c r="J120" s="1"/>
      <c r="K120" s="1"/>
      <c r="L120" s="1"/>
    </row>
    <row r="121" spans="1:12" ht="20.25" customHeight="1" x14ac:dyDescent="0.25">
      <c r="A121" s="201">
        <f t="shared" si="22"/>
        <v>111</v>
      </c>
      <c r="B121" s="221" t="s">
        <v>167</v>
      </c>
      <c r="C121" s="221"/>
      <c r="D121" s="221"/>
      <c r="E121" s="221"/>
      <c r="F121" s="221"/>
      <c r="G121" s="221"/>
      <c r="H121" s="221"/>
      <c r="I121" s="222"/>
      <c r="J121" s="1"/>
      <c r="K121" s="1"/>
      <c r="L121" s="1"/>
    </row>
    <row r="122" spans="1:12" s="100" customFormat="1" x14ac:dyDescent="0.25">
      <c r="A122" s="201">
        <f t="shared" si="22"/>
        <v>112</v>
      </c>
      <c r="B122" s="11" t="s">
        <v>45</v>
      </c>
      <c r="C122" s="132">
        <f>SUM(C124:C127)</f>
        <v>547.6</v>
      </c>
      <c r="D122" s="132">
        <f t="shared" ref="D122:H122" si="26">SUM(D124:D127)</f>
        <v>96.6</v>
      </c>
      <c r="E122" s="132">
        <f t="shared" si="26"/>
        <v>102</v>
      </c>
      <c r="F122" s="132">
        <f t="shared" si="26"/>
        <v>110</v>
      </c>
      <c r="G122" s="132">
        <f t="shared" si="26"/>
        <v>115</v>
      </c>
      <c r="H122" s="132">
        <f t="shared" si="26"/>
        <v>124</v>
      </c>
      <c r="I122" s="14"/>
      <c r="J122" s="99"/>
      <c r="K122" s="99"/>
      <c r="L122" s="99"/>
    </row>
    <row r="123" spans="1:12" s="100" customFormat="1" x14ac:dyDescent="0.25">
      <c r="A123" s="201">
        <f t="shared" si="22"/>
        <v>113</v>
      </c>
      <c r="B123" s="11" t="s">
        <v>21</v>
      </c>
      <c r="C123" s="132"/>
      <c r="D123" s="132"/>
      <c r="E123" s="132"/>
      <c r="F123" s="132"/>
      <c r="G123" s="132"/>
      <c r="H123" s="132"/>
      <c r="I123" s="14"/>
      <c r="J123" s="99"/>
      <c r="K123" s="99"/>
      <c r="L123" s="99"/>
    </row>
    <row r="124" spans="1:12" s="100" customFormat="1" x14ac:dyDescent="0.25">
      <c r="A124" s="201">
        <f t="shared" si="22"/>
        <v>114</v>
      </c>
      <c r="B124" s="11" t="s">
        <v>12</v>
      </c>
      <c r="C124" s="132">
        <f>C129+C134+C139</f>
        <v>0</v>
      </c>
      <c r="D124" s="132">
        <f t="shared" ref="D124:H124" si="27">D129+D134+D139</f>
        <v>0</v>
      </c>
      <c r="E124" s="132">
        <f t="shared" si="27"/>
        <v>0</v>
      </c>
      <c r="F124" s="132">
        <f t="shared" si="27"/>
        <v>0</v>
      </c>
      <c r="G124" s="132">
        <f t="shared" si="27"/>
        <v>0</v>
      </c>
      <c r="H124" s="132">
        <f t="shared" si="27"/>
        <v>0</v>
      </c>
      <c r="I124" s="14"/>
      <c r="J124" s="99"/>
      <c r="K124" s="99"/>
      <c r="L124" s="99"/>
    </row>
    <row r="125" spans="1:12" s="100" customFormat="1" x14ac:dyDescent="0.25">
      <c r="A125" s="201">
        <f t="shared" si="22"/>
        <v>115</v>
      </c>
      <c r="B125" s="11" t="s">
        <v>13</v>
      </c>
      <c r="C125" s="132">
        <f t="shared" ref="C125:H127" si="28">C130+C135+C140</f>
        <v>352.6</v>
      </c>
      <c r="D125" s="132">
        <f t="shared" si="28"/>
        <v>62.6</v>
      </c>
      <c r="E125" s="132">
        <f t="shared" si="28"/>
        <v>66</v>
      </c>
      <c r="F125" s="132">
        <f t="shared" si="28"/>
        <v>70</v>
      </c>
      <c r="G125" s="132">
        <f t="shared" si="28"/>
        <v>75</v>
      </c>
      <c r="H125" s="132">
        <f t="shared" si="28"/>
        <v>79</v>
      </c>
      <c r="I125" s="14"/>
      <c r="J125" s="99"/>
      <c r="K125" s="99"/>
      <c r="L125" s="99"/>
    </row>
    <row r="126" spans="1:12" s="100" customFormat="1" x14ac:dyDescent="0.25">
      <c r="A126" s="201">
        <f t="shared" si="22"/>
        <v>116</v>
      </c>
      <c r="B126" s="11" t="s">
        <v>14</v>
      </c>
      <c r="C126" s="132">
        <f t="shared" si="28"/>
        <v>195</v>
      </c>
      <c r="D126" s="132">
        <f t="shared" si="28"/>
        <v>34</v>
      </c>
      <c r="E126" s="132">
        <f t="shared" si="28"/>
        <v>36</v>
      </c>
      <c r="F126" s="132">
        <f t="shared" si="28"/>
        <v>40</v>
      </c>
      <c r="G126" s="132">
        <f t="shared" si="28"/>
        <v>40</v>
      </c>
      <c r="H126" s="132">
        <f t="shared" si="28"/>
        <v>45</v>
      </c>
      <c r="I126" s="14"/>
      <c r="J126" s="99"/>
      <c r="K126" s="99"/>
      <c r="L126" s="99"/>
    </row>
    <row r="127" spans="1:12" s="100" customFormat="1" x14ac:dyDescent="0.25">
      <c r="A127" s="201">
        <f t="shared" si="22"/>
        <v>117</v>
      </c>
      <c r="B127" s="54" t="s">
        <v>15</v>
      </c>
      <c r="C127" s="132">
        <f t="shared" si="28"/>
        <v>0</v>
      </c>
      <c r="D127" s="132">
        <f t="shared" si="28"/>
        <v>0</v>
      </c>
      <c r="E127" s="132">
        <f t="shared" si="28"/>
        <v>0</v>
      </c>
      <c r="F127" s="132">
        <f t="shared" si="28"/>
        <v>0</v>
      </c>
      <c r="G127" s="132">
        <f t="shared" si="28"/>
        <v>0</v>
      </c>
      <c r="H127" s="132">
        <f t="shared" si="28"/>
        <v>0</v>
      </c>
      <c r="I127" s="134"/>
      <c r="J127" s="99"/>
      <c r="K127" s="99"/>
      <c r="L127" s="99"/>
    </row>
    <row r="128" spans="1:12" ht="60" x14ac:dyDescent="0.25">
      <c r="A128" s="201">
        <f t="shared" si="22"/>
        <v>118</v>
      </c>
      <c r="B128" s="130" t="s">
        <v>105</v>
      </c>
      <c r="C128" s="89">
        <v>547.6</v>
      </c>
      <c r="D128" s="89">
        <v>96.6</v>
      </c>
      <c r="E128" s="89">
        <v>102</v>
      </c>
      <c r="F128" s="89">
        <v>110</v>
      </c>
      <c r="G128" s="89">
        <v>115</v>
      </c>
      <c r="H128" s="89">
        <v>124</v>
      </c>
      <c r="I128" s="125"/>
      <c r="J128" s="1"/>
      <c r="K128" s="1"/>
      <c r="L128" s="1"/>
    </row>
    <row r="129" spans="1:12" ht="16.5" customHeight="1" x14ac:dyDescent="0.25">
      <c r="A129" s="201">
        <f t="shared" si="22"/>
        <v>119</v>
      </c>
      <c r="B129" s="130" t="s">
        <v>12</v>
      </c>
      <c r="C129" s="89">
        <v>0</v>
      </c>
      <c r="D129" s="89">
        <v>0</v>
      </c>
      <c r="E129" s="89">
        <v>0</v>
      </c>
      <c r="F129" s="89">
        <v>0</v>
      </c>
      <c r="G129" s="89">
        <v>0</v>
      </c>
      <c r="H129" s="89">
        <v>0</v>
      </c>
      <c r="I129" s="125"/>
      <c r="J129" s="1"/>
      <c r="K129" s="1"/>
      <c r="L129" s="1"/>
    </row>
    <row r="130" spans="1:12" ht="16.5" customHeight="1" x14ac:dyDescent="0.25">
      <c r="A130" s="201">
        <f t="shared" si="22"/>
        <v>120</v>
      </c>
      <c r="B130" s="34" t="s">
        <v>13</v>
      </c>
      <c r="C130" s="89">
        <v>352.6</v>
      </c>
      <c r="D130" s="89">
        <v>62.6</v>
      </c>
      <c r="E130" s="89">
        <v>66</v>
      </c>
      <c r="F130" s="89">
        <v>70</v>
      </c>
      <c r="G130" s="89">
        <v>75</v>
      </c>
      <c r="H130" s="89">
        <v>79</v>
      </c>
      <c r="I130" s="125"/>
      <c r="J130" s="1"/>
      <c r="K130" s="1"/>
      <c r="L130" s="1"/>
    </row>
    <row r="131" spans="1:12" ht="16.5" customHeight="1" x14ac:dyDescent="0.25">
      <c r="A131" s="201">
        <f t="shared" si="22"/>
        <v>121</v>
      </c>
      <c r="B131" s="34" t="s">
        <v>14</v>
      </c>
      <c r="C131" s="89">
        <v>195</v>
      </c>
      <c r="D131" s="89">
        <v>34</v>
      </c>
      <c r="E131" s="89">
        <v>36</v>
      </c>
      <c r="F131" s="89">
        <v>40</v>
      </c>
      <c r="G131" s="89">
        <v>40</v>
      </c>
      <c r="H131" s="89">
        <v>45</v>
      </c>
      <c r="I131" s="125"/>
      <c r="J131" s="1"/>
      <c r="K131" s="1"/>
      <c r="L131" s="1"/>
    </row>
    <row r="132" spans="1:12" ht="16.5" customHeight="1" x14ac:dyDescent="0.25">
      <c r="A132" s="201">
        <f t="shared" si="22"/>
        <v>122</v>
      </c>
      <c r="B132" s="34" t="s">
        <v>15</v>
      </c>
      <c r="C132" s="89">
        <v>0</v>
      </c>
      <c r="D132" s="89">
        <v>0</v>
      </c>
      <c r="E132" s="89">
        <v>0</v>
      </c>
      <c r="F132" s="89">
        <v>0</v>
      </c>
      <c r="G132" s="89">
        <v>0</v>
      </c>
      <c r="H132" s="89">
        <v>0</v>
      </c>
      <c r="I132" s="125"/>
      <c r="J132" s="1"/>
      <c r="K132" s="1"/>
      <c r="L132" s="1"/>
    </row>
    <row r="133" spans="1:12" ht="45" x14ac:dyDescent="0.25">
      <c r="A133" s="201">
        <f t="shared" si="22"/>
        <v>123</v>
      </c>
      <c r="B133" s="130" t="s">
        <v>106</v>
      </c>
      <c r="C133" s="89">
        <v>0</v>
      </c>
      <c r="D133" s="89">
        <v>0</v>
      </c>
      <c r="E133" s="89">
        <v>0</v>
      </c>
      <c r="F133" s="89">
        <v>0</v>
      </c>
      <c r="G133" s="89">
        <v>0</v>
      </c>
      <c r="H133" s="89">
        <v>0</v>
      </c>
      <c r="I133" s="125"/>
      <c r="J133" s="1"/>
      <c r="K133" s="1"/>
      <c r="L133" s="1"/>
    </row>
    <row r="134" spans="1:12" ht="16.5" customHeight="1" x14ac:dyDescent="0.25">
      <c r="A134" s="201">
        <f t="shared" si="22"/>
        <v>124</v>
      </c>
      <c r="B134" s="34" t="s">
        <v>12</v>
      </c>
      <c r="C134" s="89">
        <v>0</v>
      </c>
      <c r="D134" s="89">
        <v>0</v>
      </c>
      <c r="E134" s="89">
        <v>0</v>
      </c>
      <c r="F134" s="89">
        <v>0</v>
      </c>
      <c r="G134" s="89">
        <v>0</v>
      </c>
      <c r="H134" s="89">
        <v>0</v>
      </c>
      <c r="I134" s="125"/>
      <c r="J134" s="1"/>
      <c r="K134" s="1"/>
      <c r="L134" s="1"/>
    </row>
    <row r="135" spans="1:12" ht="16.5" customHeight="1" x14ac:dyDescent="0.25">
      <c r="A135" s="201">
        <f t="shared" si="22"/>
        <v>125</v>
      </c>
      <c r="B135" s="34" t="s">
        <v>13</v>
      </c>
      <c r="C135" s="89">
        <v>0</v>
      </c>
      <c r="D135" s="89">
        <v>0</v>
      </c>
      <c r="E135" s="89">
        <v>0</v>
      </c>
      <c r="F135" s="89">
        <v>0</v>
      </c>
      <c r="G135" s="89">
        <v>0</v>
      </c>
      <c r="H135" s="89">
        <v>0</v>
      </c>
      <c r="I135" s="125"/>
      <c r="J135" s="1"/>
      <c r="K135" s="1"/>
      <c r="L135" s="1"/>
    </row>
    <row r="136" spans="1:12" ht="16.5" customHeight="1" x14ac:dyDescent="0.25">
      <c r="A136" s="201">
        <f t="shared" si="22"/>
        <v>126</v>
      </c>
      <c r="B136" s="34" t="s">
        <v>14</v>
      </c>
      <c r="C136" s="89">
        <v>0</v>
      </c>
      <c r="D136" s="89">
        <v>0</v>
      </c>
      <c r="E136" s="89">
        <v>0</v>
      </c>
      <c r="F136" s="89">
        <v>0</v>
      </c>
      <c r="G136" s="89">
        <v>0</v>
      </c>
      <c r="H136" s="89">
        <v>0</v>
      </c>
      <c r="I136" s="125"/>
      <c r="J136" s="1"/>
      <c r="K136" s="1"/>
      <c r="L136" s="1"/>
    </row>
    <row r="137" spans="1:12" ht="16.5" customHeight="1" x14ac:dyDescent="0.25">
      <c r="A137" s="201">
        <f t="shared" si="22"/>
        <v>127</v>
      </c>
      <c r="B137" s="34" t="s">
        <v>15</v>
      </c>
      <c r="C137" s="89">
        <v>0</v>
      </c>
      <c r="D137" s="89">
        <v>0</v>
      </c>
      <c r="E137" s="89">
        <v>0</v>
      </c>
      <c r="F137" s="89">
        <v>0</v>
      </c>
      <c r="G137" s="89">
        <v>0</v>
      </c>
      <c r="H137" s="89">
        <v>0</v>
      </c>
      <c r="I137" s="125"/>
      <c r="J137" s="1"/>
      <c r="K137" s="1"/>
      <c r="L137" s="1"/>
    </row>
    <row r="138" spans="1:12" ht="45" x14ac:dyDescent="0.25">
      <c r="A138" s="201">
        <f t="shared" si="22"/>
        <v>128</v>
      </c>
      <c r="B138" s="34" t="s">
        <v>107</v>
      </c>
      <c r="C138" s="89">
        <v>0</v>
      </c>
      <c r="D138" s="89">
        <v>0</v>
      </c>
      <c r="E138" s="89">
        <v>0</v>
      </c>
      <c r="F138" s="89">
        <v>0</v>
      </c>
      <c r="G138" s="89">
        <v>0</v>
      </c>
      <c r="H138" s="89">
        <v>0</v>
      </c>
      <c r="I138" s="125"/>
      <c r="J138" s="1"/>
      <c r="K138" s="1"/>
      <c r="L138" s="1"/>
    </row>
    <row r="139" spans="1:12" ht="16.5" customHeight="1" x14ac:dyDescent="0.25">
      <c r="A139" s="201">
        <f t="shared" si="22"/>
        <v>129</v>
      </c>
      <c r="B139" s="34" t="s">
        <v>12</v>
      </c>
      <c r="C139" s="89">
        <v>0</v>
      </c>
      <c r="D139" s="89">
        <v>0</v>
      </c>
      <c r="E139" s="89">
        <v>0</v>
      </c>
      <c r="F139" s="89">
        <v>0</v>
      </c>
      <c r="G139" s="89">
        <v>0</v>
      </c>
      <c r="H139" s="89">
        <v>0</v>
      </c>
      <c r="I139" s="125"/>
      <c r="J139" s="1"/>
      <c r="K139" s="1"/>
      <c r="L139" s="1"/>
    </row>
    <row r="140" spans="1:12" ht="16.5" customHeight="1" x14ac:dyDescent="0.25">
      <c r="A140" s="201">
        <f t="shared" si="22"/>
        <v>130</v>
      </c>
      <c r="B140" s="34" t="s">
        <v>13</v>
      </c>
      <c r="C140" s="89">
        <v>0</v>
      </c>
      <c r="D140" s="89">
        <v>0</v>
      </c>
      <c r="E140" s="89">
        <v>0</v>
      </c>
      <c r="F140" s="89">
        <v>0</v>
      </c>
      <c r="G140" s="89">
        <v>0</v>
      </c>
      <c r="H140" s="89">
        <v>0</v>
      </c>
      <c r="I140" s="125"/>
      <c r="J140" s="1"/>
      <c r="K140" s="1"/>
      <c r="L140" s="1"/>
    </row>
    <row r="141" spans="1:12" ht="16.5" customHeight="1" x14ac:dyDescent="0.25">
      <c r="A141" s="201">
        <f t="shared" si="22"/>
        <v>131</v>
      </c>
      <c r="B141" s="34" t="s">
        <v>14</v>
      </c>
      <c r="C141" s="89">
        <v>0</v>
      </c>
      <c r="D141" s="89">
        <v>0</v>
      </c>
      <c r="E141" s="89">
        <v>0</v>
      </c>
      <c r="F141" s="89">
        <v>0</v>
      </c>
      <c r="G141" s="89">
        <v>0</v>
      </c>
      <c r="H141" s="89">
        <v>0</v>
      </c>
      <c r="I141" s="125"/>
      <c r="J141" s="1"/>
      <c r="K141" s="1"/>
      <c r="L141" s="1"/>
    </row>
    <row r="142" spans="1:12" ht="16.5" customHeight="1" x14ac:dyDescent="0.25">
      <c r="A142" s="201">
        <f t="shared" ref="A142:A205" si="29">A141+1</f>
        <v>132</v>
      </c>
      <c r="B142" s="34" t="s">
        <v>15</v>
      </c>
      <c r="C142" s="89">
        <v>0</v>
      </c>
      <c r="D142" s="89">
        <v>0</v>
      </c>
      <c r="E142" s="89">
        <v>0</v>
      </c>
      <c r="F142" s="89">
        <v>0</v>
      </c>
      <c r="G142" s="89">
        <v>0</v>
      </c>
      <c r="H142" s="89">
        <v>0</v>
      </c>
      <c r="I142" s="125"/>
      <c r="J142" s="1"/>
      <c r="K142" s="1"/>
      <c r="L142" s="1"/>
    </row>
    <row r="143" spans="1:12" ht="16.5" customHeight="1" x14ac:dyDescent="0.25">
      <c r="A143" s="201">
        <f t="shared" si="29"/>
        <v>133</v>
      </c>
      <c r="B143" s="221" t="s">
        <v>168</v>
      </c>
      <c r="C143" s="221"/>
      <c r="D143" s="221"/>
      <c r="E143" s="221"/>
      <c r="F143" s="221"/>
      <c r="G143" s="221"/>
      <c r="H143" s="221"/>
      <c r="I143" s="222"/>
      <c r="J143" s="1"/>
      <c r="K143" s="1"/>
      <c r="L143" s="1"/>
    </row>
    <row r="144" spans="1:12" s="100" customFormat="1" x14ac:dyDescent="0.25">
      <c r="A144" s="201">
        <f t="shared" si="29"/>
        <v>134</v>
      </c>
      <c r="B144" s="11" t="s">
        <v>45</v>
      </c>
      <c r="C144" s="132">
        <f>SUM(C146:C149)</f>
        <v>0</v>
      </c>
      <c r="D144" s="132">
        <f t="shared" ref="D144:H144" si="30">SUM(D146:D149)</f>
        <v>0</v>
      </c>
      <c r="E144" s="132">
        <f t="shared" si="30"/>
        <v>0</v>
      </c>
      <c r="F144" s="132">
        <f t="shared" si="30"/>
        <v>0</v>
      </c>
      <c r="G144" s="132">
        <f t="shared" si="30"/>
        <v>0</v>
      </c>
      <c r="H144" s="132">
        <f t="shared" si="30"/>
        <v>0</v>
      </c>
      <c r="I144" s="14"/>
      <c r="J144" s="99"/>
      <c r="K144" s="99"/>
      <c r="L144" s="99"/>
    </row>
    <row r="145" spans="1:12" s="100" customFormat="1" x14ac:dyDescent="0.25">
      <c r="A145" s="201">
        <f t="shared" si="29"/>
        <v>135</v>
      </c>
      <c r="B145" s="11" t="s">
        <v>21</v>
      </c>
      <c r="C145" s="132"/>
      <c r="D145" s="132"/>
      <c r="E145" s="132"/>
      <c r="F145" s="132"/>
      <c r="G145" s="132"/>
      <c r="H145" s="132"/>
      <c r="I145" s="14"/>
      <c r="J145" s="99"/>
      <c r="K145" s="99"/>
      <c r="L145" s="99"/>
    </row>
    <row r="146" spans="1:12" s="100" customFormat="1" x14ac:dyDescent="0.25">
      <c r="A146" s="201">
        <f t="shared" si="29"/>
        <v>136</v>
      </c>
      <c r="B146" s="11" t="s">
        <v>12</v>
      </c>
      <c r="C146" s="132">
        <v>0</v>
      </c>
      <c r="D146" s="132">
        <v>0</v>
      </c>
      <c r="E146" s="132">
        <v>0</v>
      </c>
      <c r="F146" s="132">
        <v>0</v>
      </c>
      <c r="G146" s="132">
        <v>0</v>
      </c>
      <c r="H146" s="132">
        <v>0</v>
      </c>
      <c r="I146" s="14"/>
      <c r="J146" s="99"/>
      <c r="K146" s="99"/>
      <c r="L146" s="99"/>
    </row>
    <row r="147" spans="1:12" s="100" customFormat="1" x14ac:dyDescent="0.25">
      <c r="A147" s="201">
        <f t="shared" si="29"/>
        <v>137</v>
      </c>
      <c r="B147" s="11" t="s">
        <v>13</v>
      </c>
      <c r="C147" s="132">
        <v>0</v>
      </c>
      <c r="D147" s="132">
        <v>0</v>
      </c>
      <c r="E147" s="132">
        <v>0</v>
      </c>
      <c r="F147" s="132">
        <v>0</v>
      </c>
      <c r="G147" s="132">
        <v>0</v>
      </c>
      <c r="H147" s="132">
        <v>0</v>
      </c>
      <c r="I147" s="14"/>
      <c r="J147" s="99"/>
      <c r="K147" s="99"/>
      <c r="L147" s="99"/>
    </row>
    <row r="148" spans="1:12" s="100" customFormat="1" x14ac:dyDescent="0.25">
      <c r="A148" s="201">
        <f t="shared" si="29"/>
        <v>138</v>
      </c>
      <c r="B148" s="11" t="s">
        <v>14</v>
      </c>
      <c r="C148" s="132">
        <v>0</v>
      </c>
      <c r="D148" s="132">
        <v>0</v>
      </c>
      <c r="E148" s="132">
        <v>0</v>
      </c>
      <c r="F148" s="132">
        <v>0</v>
      </c>
      <c r="G148" s="132">
        <v>0</v>
      </c>
      <c r="H148" s="132">
        <v>0</v>
      </c>
      <c r="I148" s="14"/>
      <c r="J148" s="99"/>
      <c r="K148" s="99"/>
      <c r="L148" s="99"/>
    </row>
    <row r="149" spans="1:12" s="100" customFormat="1" x14ac:dyDescent="0.25">
      <c r="A149" s="201">
        <f t="shared" si="29"/>
        <v>139</v>
      </c>
      <c r="B149" s="54" t="s">
        <v>15</v>
      </c>
      <c r="C149" s="132">
        <v>0</v>
      </c>
      <c r="D149" s="132">
        <v>0</v>
      </c>
      <c r="E149" s="132">
        <v>0</v>
      </c>
      <c r="F149" s="132">
        <v>0</v>
      </c>
      <c r="G149" s="132">
        <v>0</v>
      </c>
      <c r="H149" s="132">
        <v>0</v>
      </c>
      <c r="I149" s="134"/>
      <c r="J149" s="99"/>
      <c r="K149" s="99"/>
      <c r="L149" s="99"/>
    </row>
    <row r="150" spans="1:12" ht="45" x14ac:dyDescent="0.25">
      <c r="A150" s="201">
        <f t="shared" si="29"/>
        <v>140</v>
      </c>
      <c r="B150" s="130" t="s">
        <v>108</v>
      </c>
      <c r="C150" s="89">
        <v>0</v>
      </c>
      <c r="D150" s="89">
        <v>0</v>
      </c>
      <c r="E150" s="89">
        <v>0</v>
      </c>
      <c r="F150" s="89">
        <v>0</v>
      </c>
      <c r="G150" s="89">
        <v>0</v>
      </c>
      <c r="H150" s="89">
        <v>0</v>
      </c>
      <c r="I150" s="125"/>
      <c r="J150" s="1"/>
      <c r="K150" s="1"/>
      <c r="L150" s="1"/>
    </row>
    <row r="151" spans="1:12" ht="45" x14ac:dyDescent="0.25">
      <c r="A151" s="201">
        <f t="shared" si="29"/>
        <v>141</v>
      </c>
      <c r="B151" s="130" t="s">
        <v>109</v>
      </c>
      <c r="C151" s="89">
        <v>0</v>
      </c>
      <c r="D151" s="89">
        <v>0</v>
      </c>
      <c r="E151" s="89">
        <v>0</v>
      </c>
      <c r="F151" s="89">
        <v>0</v>
      </c>
      <c r="G151" s="89">
        <v>0</v>
      </c>
      <c r="H151" s="89">
        <v>0</v>
      </c>
      <c r="I151" s="125"/>
      <c r="J151" s="1"/>
      <c r="K151" s="1"/>
      <c r="L151" s="1"/>
    </row>
    <row r="152" spans="1:12" ht="30" x14ac:dyDescent="0.25">
      <c r="A152" s="201">
        <f t="shared" si="29"/>
        <v>142</v>
      </c>
      <c r="B152" s="130" t="s">
        <v>110</v>
      </c>
      <c r="C152" s="89">
        <v>0</v>
      </c>
      <c r="D152" s="89">
        <v>0</v>
      </c>
      <c r="E152" s="89">
        <v>0</v>
      </c>
      <c r="F152" s="89">
        <v>0</v>
      </c>
      <c r="G152" s="89">
        <v>0</v>
      </c>
      <c r="H152" s="89">
        <v>0</v>
      </c>
      <c r="I152" s="125"/>
      <c r="J152" s="1"/>
      <c r="K152" s="1"/>
      <c r="L152" s="1"/>
    </row>
    <row r="153" spans="1:12" ht="18.75" x14ac:dyDescent="0.3">
      <c r="A153" s="201">
        <f t="shared" si="29"/>
        <v>143</v>
      </c>
      <c r="B153" s="261" t="s">
        <v>16</v>
      </c>
      <c r="C153" s="261"/>
      <c r="D153" s="261"/>
      <c r="E153" s="261"/>
      <c r="F153" s="261"/>
      <c r="G153" s="261"/>
      <c r="H153" s="261"/>
      <c r="I153" s="261"/>
      <c r="J153" s="1"/>
      <c r="K153" s="1"/>
      <c r="L153" s="1"/>
    </row>
    <row r="154" spans="1:12" x14ac:dyDescent="0.25">
      <c r="A154" s="201">
        <f t="shared" si="29"/>
        <v>144</v>
      </c>
      <c r="B154" s="11" t="s">
        <v>45</v>
      </c>
      <c r="C154" s="39">
        <f>SUM(C156:C160)-C158</f>
        <v>5168148.2979999995</v>
      </c>
      <c r="D154" s="39">
        <f t="shared" ref="D154:H154" si="31">SUM(D156:D160)-D158</f>
        <v>926679.42999999993</v>
      </c>
      <c r="E154" s="39">
        <f t="shared" si="31"/>
        <v>979337.13199999998</v>
      </c>
      <c r="F154" s="39">
        <f t="shared" si="31"/>
        <v>1050476.2620000001</v>
      </c>
      <c r="G154" s="39">
        <f t="shared" si="31"/>
        <v>1071992.9620000001</v>
      </c>
      <c r="H154" s="39">
        <f t="shared" si="31"/>
        <v>1129766.8319999999</v>
      </c>
      <c r="I154" s="14"/>
      <c r="J154" s="1"/>
      <c r="K154" s="1"/>
      <c r="L154" s="1"/>
    </row>
    <row r="155" spans="1:12" x14ac:dyDescent="0.25">
      <c r="A155" s="201">
        <f t="shared" si="29"/>
        <v>145</v>
      </c>
      <c r="B155" s="11" t="s">
        <v>21</v>
      </c>
      <c r="C155" s="39"/>
      <c r="D155" s="40"/>
      <c r="E155" s="40"/>
      <c r="F155" s="40"/>
      <c r="G155" s="40"/>
      <c r="H155" s="40"/>
      <c r="I155" s="14"/>
      <c r="J155" s="1"/>
      <c r="K155" s="1"/>
      <c r="L155" s="1"/>
    </row>
    <row r="156" spans="1:12" x14ac:dyDescent="0.25">
      <c r="A156" s="201">
        <f t="shared" si="29"/>
        <v>146</v>
      </c>
      <c r="B156" s="11" t="s">
        <v>12</v>
      </c>
      <c r="C156" s="42">
        <f t="shared" ref="C156:H157" si="32">C170+C423+C511+C653</f>
        <v>35899.4</v>
      </c>
      <c r="D156" s="42">
        <f t="shared" si="32"/>
        <v>15474.8</v>
      </c>
      <c r="E156" s="42">
        <f t="shared" si="32"/>
        <v>4469</v>
      </c>
      <c r="F156" s="42">
        <f t="shared" si="32"/>
        <v>4872.4000000000005</v>
      </c>
      <c r="G156" s="42">
        <f t="shared" si="32"/>
        <v>5304</v>
      </c>
      <c r="H156" s="42">
        <f t="shared" si="32"/>
        <v>5779.2</v>
      </c>
      <c r="I156" s="41"/>
      <c r="J156" s="1"/>
      <c r="K156" s="1"/>
      <c r="L156" s="1"/>
    </row>
    <row r="157" spans="1:12" x14ac:dyDescent="0.25">
      <c r="A157" s="201">
        <f t="shared" si="29"/>
        <v>147</v>
      </c>
      <c r="B157" s="11" t="s">
        <v>13</v>
      </c>
      <c r="C157" s="42">
        <f t="shared" si="32"/>
        <v>2472434.2399999998</v>
      </c>
      <c r="D157" s="42">
        <f t="shared" si="32"/>
        <v>443562.82999999996</v>
      </c>
      <c r="E157" s="42">
        <f t="shared" si="32"/>
        <v>473119.2</v>
      </c>
      <c r="F157" s="42">
        <f t="shared" si="32"/>
        <v>516043.82</v>
      </c>
      <c r="G157" s="42">
        <f t="shared" si="32"/>
        <v>518675.02</v>
      </c>
      <c r="H157" s="42">
        <f t="shared" si="32"/>
        <v>521033.68999999994</v>
      </c>
      <c r="I157" s="41"/>
      <c r="J157" s="1"/>
      <c r="K157" s="1"/>
      <c r="L157" s="1"/>
    </row>
    <row r="158" spans="1:12" x14ac:dyDescent="0.25">
      <c r="A158" s="201">
        <f t="shared" si="29"/>
        <v>148</v>
      </c>
      <c r="B158" s="53" t="s">
        <v>42</v>
      </c>
      <c r="C158" s="42">
        <f>C172</f>
        <v>29023.3</v>
      </c>
      <c r="D158" s="42">
        <f t="shared" ref="D158:H158" si="33">D172</f>
        <v>5711</v>
      </c>
      <c r="E158" s="42">
        <f t="shared" si="33"/>
        <v>5728.5</v>
      </c>
      <c r="F158" s="42">
        <f t="shared" si="33"/>
        <v>5803.7</v>
      </c>
      <c r="G158" s="42">
        <f t="shared" si="33"/>
        <v>5794.9</v>
      </c>
      <c r="H158" s="42">
        <f t="shared" si="33"/>
        <v>5985.2</v>
      </c>
      <c r="I158" s="41"/>
      <c r="J158" s="1"/>
      <c r="K158" s="1"/>
      <c r="L158" s="1"/>
    </row>
    <row r="159" spans="1:12" x14ac:dyDescent="0.25">
      <c r="A159" s="201">
        <f t="shared" si="29"/>
        <v>149</v>
      </c>
      <c r="B159" s="11" t="s">
        <v>14</v>
      </c>
      <c r="C159" s="42">
        <f t="shared" ref="C159:H160" si="34">C173+C425+C513+C655</f>
        <v>2010674.858</v>
      </c>
      <c r="D159" s="42">
        <f t="shared" si="34"/>
        <v>369365.2</v>
      </c>
      <c r="E159" s="42">
        <f t="shared" si="34"/>
        <v>391223.33199999999</v>
      </c>
      <c r="F159" s="42">
        <f t="shared" si="34"/>
        <v>408892.44199999998</v>
      </c>
      <c r="G159" s="42">
        <f t="shared" si="34"/>
        <v>415112.94199999998</v>
      </c>
      <c r="H159" s="42">
        <f t="shared" si="34"/>
        <v>426080.94199999998</v>
      </c>
      <c r="I159" s="41"/>
      <c r="J159" s="1"/>
      <c r="K159" s="1"/>
      <c r="L159" s="1"/>
    </row>
    <row r="160" spans="1:12" x14ac:dyDescent="0.25">
      <c r="A160" s="201">
        <f t="shared" si="29"/>
        <v>150</v>
      </c>
      <c r="B160" s="54" t="s">
        <v>15</v>
      </c>
      <c r="C160" s="42">
        <f t="shared" si="34"/>
        <v>649139.80000000005</v>
      </c>
      <c r="D160" s="42">
        <f t="shared" si="34"/>
        <v>98276.6</v>
      </c>
      <c r="E160" s="42">
        <f t="shared" si="34"/>
        <v>110525.6</v>
      </c>
      <c r="F160" s="42">
        <f t="shared" si="34"/>
        <v>120667.6</v>
      </c>
      <c r="G160" s="42">
        <f t="shared" si="34"/>
        <v>132901</v>
      </c>
      <c r="H160" s="42">
        <f t="shared" si="34"/>
        <v>176873</v>
      </c>
      <c r="I160" s="41"/>
      <c r="J160" s="1"/>
      <c r="K160" s="1"/>
      <c r="L160" s="1"/>
    </row>
    <row r="161" spans="1:12" s="47" customFormat="1" ht="28.5" x14ac:dyDescent="0.25">
      <c r="A161" s="201">
        <f t="shared" si="29"/>
        <v>151</v>
      </c>
      <c r="B161" s="43" t="s">
        <v>46</v>
      </c>
      <c r="C161" s="61">
        <f>SUM(C162:C166)</f>
        <v>46787.49</v>
      </c>
      <c r="D161" s="61">
        <f t="shared" ref="D161:H161" si="35">SUM(D162:D166)</f>
        <v>10267.49</v>
      </c>
      <c r="E161" s="61">
        <f t="shared" si="35"/>
        <v>19200</v>
      </c>
      <c r="F161" s="61">
        <f t="shared" si="35"/>
        <v>9000</v>
      </c>
      <c r="G161" s="61">
        <f t="shared" si="35"/>
        <v>2600</v>
      </c>
      <c r="H161" s="61">
        <f t="shared" si="35"/>
        <v>4520</v>
      </c>
      <c r="I161" s="45"/>
      <c r="J161" s="46"/>
      <c r="K161" s="46"/>
      <c r="L161" s="46"/>
    </row>
    <row r="162" spans="1:12" s="47" customFormat="1" x14ac:dyDescent="0.25">
      <c r="A162" s="201">
        <f t="shared" si="29"/>
        <v>152</v>
      </c>
      <c r="B162" s="43" t="s">
        <v>12</v>
      </c>
      <c r="C162" s="135">
        <f t="shared" ref="C162:H163" si="36">C176+C428+C516</f>
        <v>0</v>
      </c>
      <c r="D162" s="135">
        <f t="shared" si="36"/>
        <v>0</v>
      </c>
      <c r="E162" s="135">
        <f t="shared" si="36"/>
        <v>0</v>
      </c>
      <c r="F162" s="135">
        <f t="shared" si="36"/>
        <v>0</v>
      </c>
      <c r="G162" s="135">
        <f t="shared" si="36"/>
        <v>0</v>
      </c>
      <c r="H162" s="135">
        <f t="shared" si="36"/>
        <v>0</v>
      </c>
      <c r="I162" s="45"/>
      <c r="J162" s="46"/>
      <c r="K162" s="46"/>
      <c r="L162" s="46"/>
    </row>
    <row r="163" spans="1:12" s="47" customFormat="1" x14ac:dyDescent="0.25">
      <c r="A163" s="201">
        <f t="shared" si="29"/>
        <v>153</v>
      </c>
      <c r="B163" s="43" t="s">
        <v>13</v>
      </c>
      <c r="C163" s="103">
        <f t="shared" si="36"/>
        <v>6970</v>
      </c>
      <c r="D163" s="103">
        <f t="shared" si="36"/>
        <v>670</v>
      </c>
      <c r="E163" s="103">
        <f t="shared" si="36"/>
        <v>0</v>
      </c>
      <c r="F163" s="103">
        <f t="shared" si="36"/>
        <v>6300</v>
      </c>
      <c r="G163" s="103">
        <f t="shared" si="36"/>
        <v>0</v>
      </c>
      <c r="H163" s="103">
        <f t="shared" si="36"/>
        <v>0</v>
      </c>
      <c r="I163" s="45"/>
      <c r="J163" s="46"/>
      <c r="K163" s="46"/>
      <c r="L163" s="46"/>
    </row>
    <row r="164" spans="1:12" s="47" customFormat="1" x14ac:dyDescent="0.25">
      <c r="A164" s="201">
        <f t="shared" si="29"/>
        <v>154</v>
      </c>
      <c r="B164" s="43" t="s">
        <v>42</v>
      </c>
      <c r="C164" s="135">
        <f>C178</f>
        <v>0</v>
      </c>
      <c r="D164" s="135">
        <f t="shared" ref="D164:H164" si="37">D178</f>
        <v>0</v>
      </c>
      <c r="E164" s="135">
        <f t="shared" si="37"/>
        <v>0</v>
      </c>
      <c r="F164" s="135">
        <f t="shared" si="37"/>
        <v>0</v>
      </c>
      <c r="G164" s="135">
        <f t="shared" si="37"/>
        <v>0</v>
      </c>
      <c r="H164" s="135">
        <f t="shared" si="37"/>
        <v>0</v>
      </c>
      <c r="I164" s="45"/>
      <c r="J164" s="46"/>
      <c r="K164" s="46"/>
      <c r="L164" s="46"/>
    </row>
    <row r="165" spans="1:12" s="47" customFormat="1" x14ac:dyDescent="0.25">
      <c r="A165" s="201">
        <f t="shared" si="29"/>
        <v>155</v>
      </c>
      <c r="B165" s="43" t="s">
        <v>14</v>
      </c>
      <c r="C165" s="61">
        <f t="shared" ref="C165:H166" si="38">C179+C430+C518</f>
        <v>39817.49</v>
      </c>
      <c r="D165" s="61">
        <f t="shared" si="38"/>
        <v>9597.49</v>
      </c>
      <c r="E165" s="61">
        <f t="shared" si="38"/>
        <v>19200</v>
      </c>
      <c r="F165" s="61">
        <f t="shared" si="38"/>
        <v>2700</v>
      </c>
      <c r="G165" s="61">
        <f t="shared" si="38"/>
        <v>2600</v>
      </c>
      <c r="H165" s="61">
        <f t="shared" si="38"/>
        <v>4520</v>
      </c>
      <c r="I165" s="45"/>
      <c r="J165" s="46"/>
      <c r="K165" s="46"/>
      <c r="L165" s="46"/>
    </row>
    <row r="166" spans="1:12" s="47" customFormat="1" x14ac:dyDescent="0.25">
      <c r="A166" s="201">
        <f t="shared" si="29"/>
        <v>156</v>
      </c>
      <c r="B166" s="43" t="s">
        <v>15</v>
      </c>
      <c r="C166" s="65">
        <f t="shared" si="38"/>
        <v>0</v>
      </c>
      <c r="D166" s="65">
        <f t="shared" si="38"/>
        <v>0</v>
      </c>
      <c r="E166" s="65">
        <f t="shared" si="38"/>
        <v>0</v>
      </c>
      <c r="F166" s="65">
        <f t="shared" si="38"/>
        <v>0</v>
      </c>
      <c r="G166" s="65">
        <f t="shared" si="38"/>
        <v>0</v>
      </c>
      <c r="H166" s="65">
        <f t="shared" si="38"/>
        <v>0</v>
      </c>
      <c r="I166" s="45"/>
      <c r="J166" s="46"/>
      <c r="K166" s="46"/>
      <c r="L166" s="46"/>
    </row>
    <row r="167" spans="1:12" ht="24.75" customHeight="1" x14ac:dyDescent="0.25">
      <c r="A167" s="201">
        <f t="shared" si="29"/>
        <v>157</v>
      </c>
      <c r="B167" s="262" t="s">
        <v>38</v>
      </c>
      <c r="C167" s="262"/>
      <c r="D167" s="262"/>
      <c r="E167" s="262"/>
      <c r="F167" s="262"/>
      <c r="G167" s="262"/>
      <c r="H167" s="262"/>
      <c r="I167" s="262"/>
      <c r="J167" s="1"/>
      <c r="K167" s="1"/>
      <c r="L167" s="1"/>
    </row>
    <row r="168" spans="1:12" x14ac:dyDescent="0.25">
      <c r="A168" s="201">
        <f t="shared" si="29"/>
        <v>158</v>
      </c>
      <c r="B168" s="11" t="s">
        <v>45</v>
      </c>
      <c r="C168" s="39">
        <f>SUM(C170:C174)-C172</f>
        <v>537223.32999999996</v>
      </c>
      <c r="D168" s="39">
        <f>SUM(D170:D174)-D172</f>
        <v>104031.88999999998</v>
      </c>
      <c r="E168" s="39">
        <f t="shared" ref="E168:H168" si="39">SUM(E170:E174)-E172</f>
        <v>102643.93</v>
      </c>
      <c r="F168" s="39">
        <f t="shared" si="39"/>
        <v>107524.74</v>
      </c>
      <c r="G168" s="39">
        <f t="shared" si="39"/>
        <v>94169.02</v>
      </c>
      <c r="H168" s="39">
        <f t="shared" si="39"/>
        <v>118952.05</v>
      </c>
      <c r="I168" s="14"/>
      <c r="J168" s="1"/>
      <c r="K168" s="1"/>
      <c r="L168" s="1"/>
    </row>
    <row r="169" spans="1:12" x14ac:dyDescent="0.25">
      <c r="A169" s="201">
        <f t="shared" si="29"/>
        <v>159</v>
      </c>
      <c r="B169" s="11" t="s">
        <v>21</v>
      </c>
      <c r="C169" s="39"/>
      <c r="D169" s="40"/>
      <c r="E169" s="40"/>
      <c r="F169" s="40"/>
      <c r="G169" s="40"/>
      <c r="H169" s="40"/>
      <c r="I169" s="14"/>
      <c r="J169" s="1"/>
      <c r="K169" s="1"/>
      <c r="L169" s="1"/>
    </row>
    <row r="170" spans="1:12" x14ac:dyDescent="0.25">
      <c r="A170" s="201">
        <f t="shared" si="29"/>
        <v>160</v>
      </c>
      <c r="B170" s="11" t="s">
        <v>12</v>
      </c>
      <c r="C170" s="42">
        <f t="shared" ref="C170:H174" si="40">C184+C287+C323+C372+C385</f>
        <v>33249.4</v>
      </c>
      <c r="D170" s="42">
        <f t="shared" si="40"/>
        <v>14974.8</v>
      </c>
      <c r="E170" s="42">
        <f t="shared" si="40"/>
        <v>3939</v>
      </c>
      <c r="F170" s="42">
        <f t="shared" si="40"/>
        <v>4332.4000000000005</v>
      </c>
      <c r="G170" s="42">
        <f t="shared" si="40"/>
        <v>4764</v>
      </c>
      <c r="H170" s="42">
        <f t="shared" si="40"/>
        <v>5239.2</v>
      </c>
      <c r="I170" s="41"/>
      <c r="J170" s="1"/>
      <c r="K170" s="1"/>
      <c r="L170" s="1"/>
    </row>
    <row r="171" spans="1:12" x14ac:dyDescent="0.25">
      <c r="A171" s="201">
        <f t="shared" si="29"/>
        <v>161</v>
      </c>
      <c r="B171" s="11" t="s">
        <v>13</v>
      </c>
      <c r="C171" s="42">
        <f t="shared" si="40"/>
        <v>350116.62999999995</v>
      </c>
      <c r="D171" s="42">
        <f t="shared" si="40"/>
        <v>64763.49</v>
      </c>
      <c r="E171" s="42">
        <f t="shared" si="40"/>
        <v>67571.33</v>
      </c>
      <c r="F171" s="42">
        <f t="shared" si="40"/>
        <v>70488.240000000005</v>
      </c>
      <c r="G171" s="42">
        <f t="shared" si="40"/>
        <v>72692.02</v>
      </c>
      <c r="H171" s="42">
        <f t="shared" si="40"/>
        <v>74601.850000000006</v>
      </c>
      <c r="I171" s="41"/>
      <c r="J171" s="1"/>
      <c r="K171" s="1"/>
      <c r="L171" s="1"/>
    </row>
    <row r="172" spans="1:12" x14ac:dyDescent="0.25">
      <c r="A172" s="201">
        <f t="shared" si="29"/>
        <v>162</v>
      </c>
      <c r="B172" s="53" t="s">
        <v>42</v>
      </c>
      <c r="C172" s="42">
        <f t="shared" si="40"/>
        <v>29023.3</v>
      </c>
      <c r="D172" s="42">
        <f t="shared" si="40"/>
        <v>5711</v>
      </c>
      <c r="E172" s="42">
        <f t="shared" si="40"/>
        <v>5728.5</v>
      </c>
      <c r="F172" s="42">
        <f t="shared" si="40"/>
        <v>5803.7</v>
      </c>
      <c r="G172" s="42">
        <f t="shared" si="40"/>
        <v>5794.9</v>
      </c>
      <c r="H172" s="42">
        <f t="shared" si="40"/>
        <v>5985.2</v>
      </c>
      <c r="I172" s="41"/>
      <c r="J172" s="1"/>
      <c r="K172" s="1"/>
      <c r="L172" s="1"/>
    </row>
    <row r="173" spans="1:12" x14ac:dyDescent="0.25">
      <c r="A173" s="201">
        <f t="shared" si="29"/>
        <v>163</v>
      </c>
      <c r="B173" s="11" t="s">
        <v>14</v>
      </c>
      <c r="C173" s="42">
        <f t="shared" si="40"/>
        <v>45544.5</v>
      </c>
      <c r="D173" s="42">
        <f t="shared" si="40"/>
        <v>6943</v>
      </c>
      <c r="E173" s="42">
        <f t="shared" si="40"/>
        <v>8940</v>
      </c>
      <c r="F173" s="42">
        <f t="shared" si="40"/>
        <v>9419.5</v>
      </c>
      <c r="G173" s="42">
        <f t="shared" si="40"/>
        <v>9949</v>
      </c>
      <c r="H173" s="42">
        <f t="shared" si="40"/>
        <v>10293</v>
      </c>
      <c r="I173" s="41"/>
      <c r="J173" s="1"/>
      <c r="K173" s="1"/>
      <c r="L173" s="1"/>
    </row>
    <row r="174" spans="1:12" x14ac:dyDescent="0.25">
      <c r="A174" s="201">
        <f t="shared" si="29"/>
        <v>164</v>
      </c>
      <c r="B174" s="54" t="s">
        <v>15</v>
      </c>
      <c r="C174" s="42">
        <f t="shared" si="40"/>
        <v>108312.8</v>
      </c>
      <c r="D174" s="42">
        <f t="shared" si="40"/>
        <v>17350.599999999999</v>
      </c>
      <c r="E174" s="42">
        <f t="shared" si="40"/>
        <v>22193.599999999999</v>
      </c>
      <c r="F174" s="42">
        <f t="shared" si="40"/>
        <v>23284.6</v>
      </c>
      <c r="G174" s="42">
        <f t="shared" si="40"/>
        <v>6764</v>
      </c>
      <c r="H174" s="42">
        <f t="shared" si="40"/>
        <v>28818</v>
      </c>
      <c r="I174" s="41"/>
      <c r="J174" s="1"/>
      <c r="K174" s="1"/>
      <c r="L174" s="1"/>
    </row>
    <row r="175" spans="1:12" s="47" customFormat="1" ht="28.5" x14ac:dyDescent="0.25">
      <c r="A175" s="201">
        <f t="shared" si="29"/>
        <v>165</v>
      </c>
      <c r="B175" s="43" t="s">
        <v>46</v>
      </c>
      <c r="C175" s="61">
        <f>SUM(C176:C180)</f>
        <v>26967</v>
      </c>
      <c r="D175" s="61">
        <f t="shared" ref="D175:H175" si="41">SUM(D176:D180)</f>
        <v>6747</v>
      </c>
      <c r="E175" s="61">
        <f t="shared" si="41"/>
        <v>2900</v>
      </c>
      <c r="F175" s="61">
        <f t="shared" si="41"/>
        <v>9000</v>
      </c>
      <c r="G175" s="61">
        <f t="shared" si="41"/>
        <v>2600</v>
      </c>
      <c r="H175" s="61">
        <f t="shared" si="41"/>
        <v>4520</v>
      </c>
      <c r="I175" s="45"/>
      <c r="J175" s="46"/>
      <c r="K175" s="46"/>
      <c r="L175" s="46"/>
    </row>
    <row r="176" spans="1:12" s="47" customFormat="1" x14ac:dyDescent="0.25">
      <c r="A176" s="201">
        <f t="shared" si="29"/>
        <v>166</v>
      </c>
      <c r="B176" s="43" t="s">
        <v>12</v>
      </c>
      <c r="C176" s="72">
        <f>C244</f>
        <v>0</v>
      </c>
      <c r="D176" s="72">
        <f t="shared" ref="D176:H176" si="42">D244</f>
        <v>0</v>
      </c>
      <c r="E176" s="72">
        <f t="shared" si="42"/>
        <v>0</v>
      </c>
      <c r="F176" s="72">
        <f t="shared" si="42"/>
        <v>0</v>
      </c>
      <c r="G176" s="72">
        <f t="shared" si="42"/>
        <v>0</v>
      </c>
      <c r="H176" s="72">
        <f t="shared" si="42"/>
        <v>0</v>
      </c>
      <c r="I176" s="45"/>
      <c r="J176" s="46"/>
      <c r="K176" s="46"/>
      <c r="L176" s="46"/>
    </row>
    <row r="177" spans="1:12" s="47" customFormat="1" x14ac:dyDescent="0.25">
      <c r="A177" s="201">
        <f t="shared" si="29"/>
        <v>167</v>
      </c>
      <c r="B177" s="43" t="s">
        <v>13</v>
      </c>
      <c r="C177" s="72">
        <f t="shared" ref="C177:H180" si="43">C245</f>
        <v>6970</v>
      </c>
      <c r="D177" s="72">
        <f t="shared" si="43"/>
        <v>670</v>
      </c>
      <c r="E177" s="72">
        <f t="shared" si="43"/>
        <v>0</v>
      </c>
      <c r="F177" s="72">
        <f t="shared" si="43"/>
        <v>6300</v>
      </c>
      <c r="G177" s="72">
        <f t="shared" si="43"/>
        <v>0</v>
      </c>
      <c r="H177" s="72">
        <f t="shared" si="43"/>
        <v>0</v>
      </c>
      <c r="I177" s="45"/>
      <c r="J177" s="46"/>
      <c r="K177" s="46"/>
      <c r="L177" s="46"/>
    </row>
    <row r="178" spans="1:12" s="47" customFormat="1" x14ac:dyDescent="0.25">
      <c r="A178" s="201">
        <f t="shared" si="29"/>
        <v>168</v>
      </c>
      <c r="B178" s="43" t="s">
        <v>42</v>
      </c>
      <c r="C178" s="72">
        <f t="shared" si="43"/>
        <v>0</v>
      </c>
      <c r="D178" s="72">
        <f t="shared" si="43"/>
        <v>0</v>
      </c>
      <c r="E178" s="72">
        <f t="shared" si="43"/>
        <v>0</v>
      </c>
      <c r="F178" s="72">
        <f t="shared" si="43"/>
        <v>0</v>
      </c>
      <c r="G178" s="72">
        <f t="shared" si="43"/>
        <v>0</v>
      </c>
      <c r="H178" s="72">
        <f t="shared" si="43"/>
        <v>0</v>
      </c>
      <c r="I178" s="45"/>
      <c r="J178" s="46"/>
      <c r="K178" s="46"/>
      <c r="L178" s="46"/>
    </row>
    <row r="179" spans="1:12" s="47" customFormat="1" x14ac:dyDescent="0.25">
      <c r="A179" s="201">
        <f t="shared" si="29"/>
        <v>169</v>
      </c>
      <c r="B179" s="43" t="s">
        <v>14</v>
      </c>
      <c r="C179" s="72">
        <f t="shared" si="43"/>
        <v>19997</v>
      </c>
      <c r="D179" s="72">
        <f t="shared" si="43"/>
        <v>6077</v>
      </c>
      <c r="E179" s="72">
        <f t="shared" si="43"/>
        <v>2900</v>
      </c>
      <c r="F179" s="72">
        <f t="shared" si="43"/>
        <v>2700</v>
      </c>
      <c r="G179" s="72">
        <f t="shared" si="43"/>
        <v>2600</v>
      </c>
      <c r="H179" s="72">
        <f t="shared" si="43"/>
        <v>4520</v>
      </c>
      <c r="I179" s="45"/>
      <c r="J179" s="46"/>
      <c r="K179" s="46"/>
      <c r="L179" s="46"/>
    </row>
    <row r="180" spans="1:12" s="47" customFormat="1" x14ac:dyDescent="0.25">
      <c r="A180" s="201">
        <f t="shared" si="29"/>
        <v>170</v>
      </c>
      <c r="B180" s="43" t="s">
        <v>15</v>
      </c>
      <c r="C180" s="72">
        <f t="shared" si="43"/>
        <v>0</v>
      </c>
      <c r="D180" s="72">
        <f t="shared" si="43"/>
        <v>0</v>
      </c>
      <c r="E180" s="72">
        <f t="shared" si="43"/>
        <v>0</v>
      </c>
      <c r="F180" s="72">
        <f t="shared" si="43"/>
        <v>0</v>
      </c>
      <c r="G180" s="72">
        <f t="shared" si="43"/>
        <v>0</v>
      </c>
      <c r="H180" s="72">
        <f t="shared" si="43"/>
        <v>0</v>
      </c>
      <c r="I180" s="45"/>
      <c r="J180" s="46"/>
      <c r="K180" s="46"/>
      <c r="L180" s="46"/>
    </row>
    <row r="181" spans="1:12" ht="18.75" customHeight="1" x14ac:dyDescent="0.25">
      <c r="A181" s="201">
        <f t="shared" si="29"/>
        <v>171</v>
      </c>
      <c r="B181" s="257" t="s">
        <v>17</v>
      </c>
      <c r="C181" s="257"/>
      <c r="D181" s="257"/>
      <c r="E181" s="257"/>
      <c r="F181" s="257"/>
      <c r="G181" s="257"/>
      <c r="H181" s="257"/>
      <c r="I181" s="257"/>
      <c r="J181" s="1"/>
      <c r="K181" s="1"/>
      <c r="L181" s="1"/>
    </row>
    <row r="182" spans="1:12" s="100" customFormat="1" x14ac:dyDescent="0.25">
      <c r="A182" s="201">
        <f t="shared" si="29"/>
        <v>172</v>
      </c>
      <c r="B182" s="199" t="s">
        <v>45</v>
      </c>
      <c r="C182" s="39">
        <f>SUM(C184:C188)-C186</f>
        <v>205325.8</v>
      </c>
      <c r="D182" s="39">
        <f>SUM(D184:D188)-D186</f>
        <v>33287.1</v>
      </c>
      <c r="E182" s="39">
        <f t="shared" ref="E182:H182" si="44">SUM(E184:E188)-E186</f>
        <v>40915</v>
      </c>
      <c r="F182" s="39">
        <f t="shared" si="44"/>
        <v>42932.7</v>
      </c>
      <c r="G182" s="39">
        <f t="shared" si="44"/>
        <v>27725.8</v>
      </c>
      <c r="H182" s="39">
        <f t="shared" si="44"/>
        <v>50563.1</v>
      </c>
      <c r="I182" s="41"/>
      <c r="J182" s="99"/>
      <c r="K182" s="99"/>
      <c r="L182" s="99"/>
    </row>
    <row r="183" spans="1:12" s="100" customFormat="1" x14ac:dyDescent="0.25">
      <c r="A183" s="201">
        <f t="shared" si="29"/>
        <v>173</v>
      </c>
      <c r="B183" s="199" t="s">
        <v>21</v>
      </c>
      <c r="C183" s="39"/>
      <c r="D183" s="40"/>
      <c r="E183" s="40"/>
      <c r="F183" s="40"/>
      <c r="G183" s="40"/>
      <c r="H183" s="40"/>
      <c r="I183" s="41"/>
      <c r="J183" s="99"/>
      <c r="K183" s="99"/>
      <c r="L183" s="99"/>
    </row>
    <row r="184" spans="1:12" s="100" customFormat="1" x14ac:dyDescent="0.25">
      <c r="A184" s="201">
        <f t="shared" si="29"/>
        <v>174</v>
      </c>
      <c r="B184" s="199" t="s">
        <v>12</v>
      </c>
      <c r="C184" s="42">
        <f>C190+C196+C202+C208+C214+C220+C226+C232+C238</f>
        <v>21828.400000000001</v>
      </c>
      <c r="D184" s="42">
        <f t="shared" ref="D184:H184" si="45">D190+D196+D202+D208+D214+D220+D226+D232+D238</f>
        <v>3576.8</v>
      </c>
      <c r="E184" s="42">
        <f t="shared" si="45"/>
        <v>3933.8</v>
      </c>
      <c r="F184" s="42">
        <f t="shared" si="45"/>
        <v>4326.8</v>
      </c>
      <c r="G184" s="42">
        <f t="shared" si="45"/>
        <v>4758</v>
      </c>
      <c r="H184" s="42">
        <f t="shared" si="45"/>
        <v>5233</v>
      </c>
      <c r="I184" s="41"/>
      <c r="J184" s="99"/>
      <c r="K184" s="99"/>
      <c r="L184" s="99"/>
    </row>
    <row r="185" spans="1:12" s="100" customFormat="1" x14ac:dyDescent="0.25">
      <c r="A185" s="201">
        <f t="shared" si="29"/>
        <v>175</v>
      </c>
      <c r="B185" s="199" t="s">
        <v>13</v>
      </c>
      <c r="C185" s="42">
        <f t="shared" ref="C185:H188" si="46">C191+C197+C203+C209+C215+C221+C227+C233+C239</f>
        <v>73212.100000000006</v>
      </c>
      <c r="D185" s="42">
        <f t="shared" si="46"/>
        <v>13302.7</v>
      </c>
      <c r="E185" s="42">
        <f t="shared" si="46"/>
        <v>14127.599999999999</v>
      </c>
      <c r="F185" s="42">
        <f t="shared" si="46"/>
        <v>14595.8</v>
      </c>
      <c r="G185" s="42">
        <f t="shared" si="46"/>
        <v>15382.8</v>
      </c>
      <c r="H185" s="42">
        <f t="shared" si="46"/>
        <v>15803.1</v>
      </c>
      <c r="I185" s="41"/>
      <c r="J185" s="99"/>
      <c r="K185" s="99"/>
      <c r="L185" s="99"/>
    </row>
    <row r="186" spans="1:12" s="100" customFormat="1" x14ac:dyDescent="0.25">
      <c r="A186" s="201">
        <f t="shared" si="29"/>
        <v>176</v>
      </c>
      <c r="B186" s="53" t="s">
        <v>42</v>
      </c>
      <c r="C186" s="42">
        <f t="shared" si="46"/>
        <v>0</v>
      </c>
      <c r="D186" s="42">
        <f t="shared" si="46"/>
        <v>0</v>
      </c>
      <c r="E186" s="42">
        <f t="shared" si="46"/>
        <v>0</v>
      </c>
      <c r="F186" s="42">
        <f t="shared" si="46"/>
        <v>0</v>
      </c>
      <c r="G186" s="42">
        <f t="shared" si="46"/>
        <v>0</v>
      </c>
      <c r="H186" s="42">
        <f t="shared" si="46"/>
        <v>0</v>
      </c>
      <c r="I186" s="41"/>
      <c r="J186" s="99"/>
      <c r="K186" s="99"/>
      <c r="L186" s="99"/>
    </row>
    <row r="187" spans="1:12" s="100" customFormat="1" x14ac:dyDescent="0.25">
      <c r="A187" s="201">
        <f t="shared" si="29"/>
        <v>177</v>
      </c>
      <c r="B187" s="199" t="s">
        <v>14</v>
      </c>
      <c r="C187" s="42">
        <f t="shared" si="46"/>
        <v>23758.5</v>
      </c>
      <c r="D187" s="42">
        <f t="shared" si="46"/>
        <v>3000</v>
      </c>
      <c r="E187" s="42">
        <f t="shared" si="46"/>
        <v>4800</v>
      </c>
      <c r="F187" s="42">
        <f t="shared" si="46"/>
        <v>5072.5</v>
      </c>
      <c r="G187" s="42">
        <f t="shared" si="46"/>
        <v>5385</v>
      </c>
      <c r="H187" s="42">
        <f t="shared" si="46"/>
        <v>5501</v>
      </c>
      <c r="I187" s="41"/>
      <c r="J187" s="99"/>
      <c r="K187" s="99"/>
      <c r="L187" s="99"/>
    </row>
    <row r="188" spans="1:12" s="100" customFormat="1" x14ac:dyDescent="0.25">
      <c r="A188" s="201">
        <f t="shared" si="29"/>
        <v>178</v>
      </c>
      <c r="B188" s="54" t="s">
        <v>15</v>
      </c>
      <c r="C188" s="42">
        <f t="shared" si="46"/>
        <v>86526.8</v>
      </c>
      <c r="D188" s="42">
        <f t="shared" si="46"/>
        <v>13407.6</v>
      </c>
      <c r="E188" s="42">
        <f t="shared" si="46"/>
        <v>18053.599999999999</v>
      </c>
      <c r="F188" s="42">
        <f t="shared" si="46"/>
        <v>18937.599999999999</v>
      </c>
      <c r="G188" s="42">
        <f t="shared" si="46"/>
        <v>2200</v>
      </c>
      <c r="H188" s="42">
        <f t="shared" si="46"/>
        <v>24026</v>
      </c>
      <c r="I188" s="41"/>
      <c r="J188" s="99"/>
      <c r="K188" s="99"/>
      <c r="L188" s="99"/>
    </row>
    <row r="189" spans="1:12" ht="45" x14ac:dyDescent="0.25">
      <c r="A189" s="201">
        <f t="shared" si="29"/>
        <v>179</v>
      </c>
      <c r="B189" s="35" t="s">
        <v>181</v>
      </c>
      <c r="C189" s="29">
        <v>12.5</v>
      </c>
      <c r="D189" s="29">
        <v>2.2000000000000002</v>
      </c>
      <c r="E189" s="29">
        <v>2.4</v>
      </c>
      <c r="F189" s="29">
        <v>2.5</v>
      </c>
      <c r="G189" s="29">
        <v>2.5</v>
      </c>
      <c r="H189" s="29">
        <v>2.5</v>
      </c>
      <c r="I189" s="36"/>
      <c r="J189" s="1"/>
      <c r="K189" s="1"/>
      <c r="L189" s="1"/>
    </row>
    <row r="190" spans="1:12" x14ac:dyDescent="0.25">
      <c r="A190" s="201">
        <f t="shared" si="29"/>
        <v>180</v>
      </c>
      <c r="B190" s="35" t="s">
        <v>12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36"/>
      <c r="J190" s="1"/>
      <c r="K190" s="1"/>
      <c r="L190" s="1"/>
    </row>
    <row r="191" spans="1:12" x14ac:dyDescent="0.25">
      <c r="A191" s="201">
        <f t="shared" si="29"/>
        <v>181</v>
      </c>
      <c r="B191" s="35" t="s">
        <v>13</v>
      </c>
      <c r="C191" s="29">
        <v>12.5</v>
      </c>
      <c r="D191" s="29">
        <v>2.2000000000000002</v>
      </c>
      <c r="E191" s="29">
        <v>2.4</v>
      </c>
      <c r="F191" s="29">
        <v>2.5</v>
      </c>
      <c r="G191" s="29">
        <v>2.5</v>
      </c>
      <c r="H191" s="29">
        <v>2.8</v>
      </c>
      <c r="I191" s="36"/>
      <c r="J191" s="1"/>
      <c r="K191" s="1"/>
      <c r="L191" s="1"/>
    </row>
    <row r="192" spans="1:12" x14ac:dyDescent="0.25">
      <c r="A192" s="201">
        <f t="shared" si="29"/>
        <v>182</v>
      </c>
      <c r="B192" s="35" t="s">
        <v>42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36"/>
      <c r="J192" s="1"/>
      <c r="K192" s="1"/>
      <c r="L192" s="1"/>
    </row>
    <row r="193" spans="1:12" x14ac:dyDescent="0.25">
      <c r="A193" s="201">
        <f t="shared" si="29"/>
        <v>183</v>
      </c>
      <c r="B193" s="35" t="s">
        <v>14</v>
      </c>
      <c r="C193" s="29">
        <v>0</v>
      </c>
      <c r="D193" s="29">
        <v>0</v>
      </c>
      <c r="E193" s="29">
        <v>0</v>
      </c>
      <c r="F193" s="29">
        <v>0</v>
      </c>
      <c r="G193" s="29">
        <v>0</v>
      </c>
      <c r="H193" s="29">
        <v>0</v>
      </c>
      <c r="I193" s="36"/>
      <c r="J193" s="1"/>
      <c r="K193" s="1"/>
      <c r="L193" s="1"/>
    </row>
    <row r="194" spans="1:12" x14ac:dyDescent="0.25">
      <c r="A194" s="201">
        <f t="shared" si="29"/>
        <v>184</v>
      </c>
      <c r="B194" s="35" t="s">
        <v>15</v>
      </c>
      <c r="C194" s="29">
        <v>0</v>
      </c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36"/>
      <c r="J194" s="1"/>
      <c r="K194" s="1"/>
      <c r="L194" s="1"/>
    </row>
    <row r="195" spans="1:12" ht="60" x14ac:dyDescent="0.25">
      <c r="A195" s="201">
        <f t="shared" si="29"/>
        <v>185</v>
      </c>
      <c r="B195" s="35" t="s">
        <v>182</v>
      </c>
      <c r="C195" s="29">
        <v>0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36"/>
      <c r="J195" s="1"/>
      <c r="K195" s="1"/>
      <c r="L195" s="1"/>
    </row>
    <row r="196" spans="1:12" x14ac:dyDescent="0.25">
      <c r="A196" s="201">
        <f t="shared" si="29"/>
        <v>186</v>
      </c>
      <c r="B196" s="35" t="s">
        <v>12</v>
      </c>
      <c r="C196" s="29">
        <v>0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36"/>
      <c r="J196" s="1"/>
      <c r="K196" s="1"/>
      <c r="L196" s="1"/>
    </row>
    <row r="197" spans="1:12" x14ac:dyDescent="0.25">
      <c r="A197" s="201">
        <f t="shared" si="29"/>
        <v>187</v>
      </c>
      <c r="B197" s="35" t="s">
        <v>13</v>
      </c>
      <c r="C197" s="29">
        <v>0</v>
      </c>
      <c r="D197" s="29">
        <v>0</v>
      </c>
      <c r="E197" s="29">
        <v>0</v>
      </c>
      <c r="F197" s="29">
        <v>0</v>
      </c>
      <c r="G197" s="29">
        <v>0</v>
      </c>
      <c r="H197" s="29">
        <v>0</v>
      </c>
      <c r="I197" s="36"/>
      <c r="J197" s="1"/>
      <c r="K197" s="1"/>
      <c r="L197" s="1"/>
    </row>
    <row r="198" spans="1:12" x14ac:dyDescent="0.25">
      <c r="A198" s="201">
        <f t="shared" si="29"/>
        <v>188</v>
      </c>
      <c r="B198" s="35" t="s">
        <v>42</v>
      </c>
      <c r="C198" s="29">
        <v>0</v>
      </c>
      <c r="D198" s="29">
        <v>0</v>
      </c>
      <c r="E198" s="29">
        <v>0</v>
      </c>
      <c r="F198" s="29">
        <v>0</v>
      </c>
      <c r="G198" s="29">
        <v>0</v>
      </c>
      <c r="H198" s="29">
        <v>0</v>
      </c>
      <c r="I198" s="36"/>
      <c r="J198" s="1"/>
      <c r="K198" s="1"/>
      <c r="L198" s="1"/>
    </row>
    <row r="199" spans="1:12" x14ac:dyDescent="0.25">
      <c r="A199" s="201">
        <f t="shared" si="29"/>
        <v>189</v>
      </c>
      <c r="B199" s="35" t="s">
        <v>14</v>
      </c>
      <c r="C199" s="29">
        <v>0</v>
      </c>
      <c r="D199" s="29">
        <v>0</v>
      </c>
      <c r="E199" s="29">
        <v>0</v>
      </c>
      <c r="F199" s="29">
        <v>0</v>
      </c>
      <c r="G199" s="29">
        <v>0</v>
      </c>
      <c r="H199" s="29">
        <v>0</v>
      </c>
      <c r="I199" s="36"/>
      <c r="J199" s="1"/>
      <c r="K199" s="1"/>
      <c r="L199" s="1"/>
    </row>
    <row r="200" spans="1:12" x14ac:dyDescent="0.25">
      <c r="A200" s="201">
        <f t="shared" si="29"/>
        <v>190</v>
      </c>
      <c r="B200" s="35" t="s">
        <v>15</v>
      </c>
      <c r="C200" s="29">
        <v>0</v>
      </c>
      <c r="D200" s="29">
        <v>0</v>
      </c>
      <c r="E200" s="29">
        <v>0</v>
      </c>
      <c r="F200" s="29">
        <v>0</v>
      </c>
      <c r="G200" s="29">
        <v>0</v>
      </c>
      <c r="H200" s="29">
        <v>0</v>
      </c>
      <c r="I200" s="36"/>
      <c r="J200" s="1"/>
      <c r="K200" s="1"/>
      <c r="L200" s="1"/>
    </row>
    <row r="201" spans="1:12" ht="45" x14ac:dyDescent="0.25">
      <c r="A201" s="201">
        <f t="shared" si="29"/>
        <v>191</v>
      </c>
      <c r="B201" s="35" t="s">
        <v>183</v>
      </c>
      <c r="C201" s="29">
        <v>0</v>
      </c>
      <c r="D201" s="29">
        <v>0</v>
      </c>
      <c r="E201" s="29">
        <v>0</v>
      </c>
      <c r="F201" s="29">
        <v>0</v>
      </c>
      <c r="G201" s="29">
        <v>0</v>
      </c>
      <c r="H201" s="29">
        <v>0</v>
      </c>
      <c r="I201" s="36"/>
      <c r="J201" s="1"/>
      <c r="K201" s="1"/>
      <c r="L201" s="1"/>
    </row>
    <row r="202" spans="1:12" x14ac:dyDescent="0.25">
      <c r="A202" s="201">
        <f t="shared" si="29"/>
        <v>192</v>
      </c>
      <c r="B202" s="35" t="s">
        <v>12</v>
      </c>
      <c r="C202" s="29">
        <v>0</v>
      </c>
      <c r="D202" s="29">
        <v>0</v>
      </c>
      <c r="E202" s="29">
        <v>0</v>
      </c>
      <c r="F202" s="29">
        <v>0</v>
      </c>
      <c r="G202" s="29">
        <v>0</v>
      </c>
      <c r="H202" s="29">
        <v>0</v>
      </c>
      <c r="I202" s="36"/>
      <c r="J202" s="1"/>
      <c r="K202" s="1"/>
      <c r="L202" s="1"/>
    </row>
    <row r="203" spans="1:12" x14ac:dyDescent="0.25">
      <c r="A203" s="201">
        <f t="shared" si="29"/>
        <v>193</v>
      </c>
      <c r="B203" s="35" t="s">
        <v>13</v>
      </c>
      <c r="C203" s="29">
        <v>0</v>
      </c>
      <c r="D203" s="29">
        <v>0</v>
      </c>
      <c r="E203" s="29">
        <v>0</v>
      </c>
      <c r="F203" s="29">
        <v>0</v>
      </c>
      <c r="G203" s="29">
        <v>0</v>
      </c>
      <c r="H203" s="29">
        <v>0</v>
      </c>
      <c r="I203" s="36"/>
      <c r="J203" s="1"/>
      <c r="K203" s="1"/>
      <c r="L203" s="1"/>
    </row>
    <row r="204" spans="1:12" x14ac:dyDescent="0.25">
      <c r="A204" s="201">
        <f t="shared" si="29"/>
        <v>194</v>
      </c>
      <c r="B204" s="35" t="s">
        <v>42</v>
      </c>
      <c r="C204" s="29">
        <v>0</v>
      </c>
      <c r="D204" s="29">
        <v>0</v>
      </c>
      <c r="E204" s="29">
        <v>0</v>
      </c>
      <c r="F204" s="29">
        <v>0</v>
      </c>
      <c r="G204" s="29">
        <v>0</v>
      </c>
      <c r="H204" s="29">
        <v>0</v>
      </c>
      <c r="I204" s="36"/>
      <c r="J204" s="1"/>
      <c r="K204" s="1"/>
      <c r="L204" s="1"/>
    </row>
    <row r="205" spans="1:12" x14ac:dyDescent="0.25">
      <c r="A205" s="201">
        <f t="shared" si="29"/>
        <v>195</v>
      </c>
      <c r="B205" s="35" t="s">
        <v>14</v>
      </c>
      <c r="C205" s="29">
        <v>0</v>
      </c>
      <c r="D205" s="29">
        <v>0</v>
      </c>
      <c r="E205" s="29">
        <v>0</v>
      </c>
      <c r="F205" s="29">
        <v>0</v>
      </c>
      <c r="G205" s="29">
        <v>0</v>
      </c>
      <c r="H205" s="29">
        <v>0</v>
      </c>
      <c r="I205" s="36"/>
      <c r="J205" s="1"/>
      <c r="K205" s="1"/>
      <c r="L205" s="1"/>
    </row>
    <row r="206" spans="1:12" x14ac:dyDescent="0.25">
      <c r="A206" s="201">
        <f t="shared" ref="A206:A269" si="47">A205+1</f>
        <v>196</v>
      </c>
      <c r="B206" s="35" t="s">
        <v>15</v>
      </c>
      <c r="C206" s="29">
        <v>0</v>
      </c>
      <c r="D206" s="29">
        <v>0</v>
      </c>
      <c r="E206" s="29">
        <v>0</v>
      </c>
      <c r="F206" s="29">
        <v>0</v>
      </c>
      <c r="G206" s="29">
        <v>0</v>
      </c>
      <c r="H206" s="29">
        <v>0</v>
      </c>
      <c r="I206" s="36"/>
      <c r="J206" s="1"/>
      <c r="K206" s="1"/>
      <c r="L206" s="1"/>
    </row>
    <row r="207" spans="1:12" ht="45" x14ac:dyDescent="0.25">
      <c r="A207" s="201">
        <f t="shared" si="47"/>
        <v>197</v>
      </c>
      <c r="B207" s="35" t="s">
        <v>184</v>
      </c>
      <c r="C207" s="29">
        <v>0</v>
      </c>
      <c r="D207" s="29">
        <v>0</v>
      </c>
      <c r="E207" s="29">
        <v>0</v>
      </c>
      <c r="F207" s="29">
        <v>0</v>
      </c>
      <c r="G207" s="29">
        <v>0</v>
      </c>
      <c r="H207" s="29">
        <v>0</v>
      </c>
      <c r="I207" s="36"/>
      <c r="J207" s="1"/>
      <c r="K207" s="1"/>
      <c r="L207" s="1"/>
    </row>
    <row r="208" spans="1:12" x14ac:dyDescent="0.25">
      <c r="A208" s="201">
        <f t="shared" si="47"/>
        <v>198</v>
      </c>
      <c r="B208" s="35" t="s">
        <v>12</v>
      </c>
      <c r="C208" s="29">
        <v>0</v>
      </c>
      <c r="D208" s="29">
        <v>0</v>
      </c>
      <c r="E208" s="29">
        <v>0</v>
      </c>
      <c r="F208" s="29">
        <v>0</v>
      </c>
      <c r="G208" s="29">
        <v>0</v>
      </c>
      <c r="H208" s="29">
        <v>0</v>
      </c>
      <c r="I208" s="36"/>
      <c r="J208" s="1"/>
      <c r="K208" s="1"/>
      <c r="L208" s="1"/>
    </row>
    <row r="209" spans="1:12" x14ac:dyDescent="0.25">
      <c r="A209" s="201">
        <f t="shared" si="47"/>
        <v>199</v>
      </c>
      <c r="B209" s="35" t="s">
        <v>13</v>
      </c>
      <c r="C209" s="29">
        <v>0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36"/>
      <c r="J209" s="1"/>
      <c r="K209" s="1"/>
      <c r="L209" s="1"/>
    </row>
    <row r="210" spans="1:12" x14ac:dyDescent="0.25">
      <c r="A210" s="201">
        <f t="shared" si="47"/>
        <v>200</v>
      </c>
      <c r="B210" s="35" t="s">
        <v>42</v>
      </c>
      <c r="C210" s="29">
        <v>0</v>
      </c>
      <c r="D210" s="29">
        <v>0</v>
      </c>
      <c r="E210" s="29">
        <v>0</v>
      </c>
      <c r="F210" s="29">
        <v>0</v>
      </c>
      <c r="G210" s="29">
        <v>0</v>
      </c>
      <c r="H210" s="29">
        <v>0</v>
      </c>
      <c r="I210" s="36"/>
      <c r="J210" s="1"/>
      <c r="K210" s="1"/>
      <c r="L210" s="1"/>
    </row>
    <row r="211" spans="1:12" x14ac:dyDescent="0.25">
      <c r="A211" s="201">
        <f t="shared" si="47"/>
        <v>201</v>
      </c>
      <c r="B211" s="35" t="s">
        <v>14</v>
      </c>
      <c r="C211" s="29">
        <v>0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36"/>
      <c r="J211" s="1"/>
      <c r="K211" s="1"/>
      <c r="L211" s="1"/>
    </row>
    <row r="212" spans="1:12" x14ac:dyDescent="0.25">
      <c r="A212" s="201">
        <f t="shared" si="47"/>
        <v>202</v>
      </c>
      <c r="B212" s="35" t="s">
        <v>15</v>
      </c>
      <c r="C212" s="29">
        <v>0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36"/>
      <c r="J212" s="1"/>
      <c r="K212" s="1"/>
      <c r="L212" s="1"/>
    </row>
    <row r="213" spans="1:12" ht="30" x14ac:dyDescent="0.25">
      <c r="A213" s="201">
        <f t="shared" si="47"/>
        <v>203</v>
      </c>
      <c r="B213" s="35" t="s">
        <v>185</v>
      </c>
      <c r="C213" s="29">
        <v>0</v>
      </c>
      <c r="D213" s="29">
        <v>0</v>
      </c>
      <c r="E213" s="29">
        <v>0</v>
      </c>
      <c r="F213" s="29">
        <v>0</v>
      </c>
      <c r="G213" s="29">
        <v>0</v>
      </c>
      <c r="H213" s="29">
        <v>0</v>
      </c>
      <c r="I213" s="36"/>
      <c r="J213" s="1"/>
      <c r="K213" s="1"/>
      <c r="L213" s="1"/>
    </row>
    <row r="214" spans="1:12" x14ac:dyDescent="0.25">
      <c r="A214" s="201">
        <f t="shared" si="47"/>
        <v>204</v>
      </c>
      <c r="B214" s="35" t="s">
        <v>12</v>
      </c>
      <c r="C214" s="29">
        <v>0</v>
      </c>
      <c r="D214" s="29">
        <v>0</v>
      </c>
      <c r="E214" s="29">
        <v>0</v>
      </c>
      <c r="F214" s="29">
        <v>0</v>
      </c>
      <c r="G214" s="29">
        <v>0</v>
      </c>
      <c r="H214" s="29">
        <v>0</v>
      </c>
      <c r="I214" s="36"/>
      <c r="J214" s="1"/>
      <c r="K214" s="1"/>
      <c r="L214" s="1"/>
    </row>
    <row r="215" spans="1:12" x14ac:dyDescent="0.25">
      <c r="A215" s="201">
        <f t="shared" si="47"/>
        <v>205</v>
      </c>
      <c r="B215" s="35" t="s">
        <v>13</v>
      </c>
      <c r="C215" s="29">
        <v>0</v>
      </c>
      <c r="D215" s="29">
        <v>0</v>
      </c>
      <c r="E215" s="29">
        <v>0</v>
      </c>
      <c r="F215" s="29">
        <v>0</v>
      </c>
      <c r="G215" s="29">
        <v>0</v>
      </c>
      <c r="H215" s="29">
        <v>0</v>
      </c>
      <c r="I215" s="36"/>
      <c r="J215" s="1"/>
      <c r="K215" s="1"/>
      <c r="L215" s="1"/>
    </row>
    <row r="216" spans="1:12" x14ac:dyDescent="0.25">
      <c r="A216" s="201">
        <f t="shared" si="47"/>
        <v>206</v>
      </c>
      <c r="B216" s="35" t="s">
        <v>42</v>
      </c>
      <c r="C216" s="29">
        <v>0</v>
      </c>
      <c r="D216" s="29">
        <v>0</v>
      </c>
      <c r="E216" s="29">
        <v>0</v>
      </c>
      <c r="F216" s="29">
        <v>0</v>
      </c>
      <c r="G216" s="29">
        <v>0</v>
      </c>
      <c r="H216" s="29">
        <v>0</v>
      </c>
      <c r="I216" s="36"/>
      <c r="J216" s="1"/>
      <c r="K216" s="1"/>
      <c r="L216" s="1"/>
    </row>
    <row r="217" spans="1:12" x14ac:dyDescent="0.25">
      <c r="A217" s="201">
        <f t="shared" si="47"/>
        <v>207</v>
      </c>
      <c r="B217" s="35" t="s">
        <v>14</v>
      </c>
      <c r="C217" s="29">
        <v>0</v>
      </c>
      <c r="D217" s="29">
        <v>0</v>
      </c>
      <c r="E217" s="29">
        <v>0</v>
      </c>
      <c r="F217" s="29">
        <v>0</v>
      </c>
      <c r="G217" s="29">
        <v>0</v>
      </c>
      <c r="H217" s="29">
        <v>0</v>
      </c>
      <c r="I217" s="36"/>
      <c r="J217" s="1"/>
      <c r="K217" s="1"/>
      <c r="L217" s="1"/>
    </row>
    <row r="218" spans="1:12" x14ac:dyDescent="0.25">
      <c r="A218" s="201">
        <f t="shared" si="47"/>
        <v>208</v>
      </c>
      <c r="B218" s="35" t="s">
        <v>15</v>
      </c>
      <c r="C218" s="29">
        <v>0</v>
      </c>
      <c r="D218" s="29">
        <v>0</v>
      </c>
      <c r="E218" s="29">
        <v>0</v>
      </c>
      <c r="F218" s="29">
        <v>0</v>
      </c>
      <c r="G218" s="29">
        <v>0</v>
      </c>
      <c r="H218" s="29">
        <v>0</v>
      </c>
      <c r="I218" s="36"/>
      <c r="J218" s="1"/>
      <c r="K218" s="1"/>
      <c r="L218" s="1"/>
    </row>
    <row r="219" spans="1:12" ht="60" x14ac:dyDescent="0.25">
      <c r="A219" s="201">
        <f t="shared" si="47"/>
        <v>209</v>
      </c>
      <c r="B219" s="35" t="s">
        <v>186</v>
      </c>
      <c r="C219" s="29">
        <v>0</v>
      </c>
      <c r="D219" s="29">
        <v>0</v>
      </c>
      <c r="E219" s="29">
        <v>0</v>
      </c>
      <c r="F219" s="29">
        <v>0</v>
      </c>
      <c r="G219" s="29">
        <v>0</v>
      </c>
      <c r="H219" s="29">
        <v>0</v>
      </c>
      <c r="I219" s="36"/>
      <c r="J219" s="1"/>
      <c r="K219" s="1"/>
      <c r="L219" s="1"/>
    </row>
    <row r="220" spans="1:12" x14ac:dyDescent="0.25">
      <c r="A220" s="201">
        <f t="shared" si="47"/>
        <v>210</v>
      </c>
      <c r="B220" s="35" t="s">
        <v>12</v>
      </c>
      <c r="C220" s="29">
        <v>0</v>
      </c>
      <c r="D220" s="29">
        <v>0</v>
      </c>
      <c r="E220" s="29">
        <v>0</v>
      </c>
      <c r="F220" s="29">
        <v>0</v>
      </c>
      <c r="G220" s="29">
        <v>0</v>
      </c>
      <c r="H220" s="29">
        <v>0</v>
      </c>
      <c r="I220" s="36"/>
      <c r="J220" s="1"/>
      <c r="K220" s="1"/>
      <c r="L220" s="1"/>
    </row>
    <row r="221" spans="1:12" x14ac:dyDescent="0.25">
      <c r="A221" s="201">
        <f t="shared" si="47"/>
        <v>211</v>
      </c>
      <c r="B221" s="35" t="s">
        <v>13</v>
      </c>
      <c r="C221" s="29">
        <v>0</v>
      </c>
      <c r="D221" s="29">
        <v>0</v>
      </c>
      <c r="E221" s="29">
        <v>0</v>
      </c>
      <c r="F221" s="29">
        <v>0</v>
      </c>
      <c r="G221" s="29">
        <v>0</v>
      </c>
      <c r="H221" s="29">
        <v>0</v>
      </c>
      <c r="I221" s="36"/>
      <c r="J221" s="1"/>
      <c r="K221" s="1"/>
      <c r="L221" s="1"/>
    </row>
    <row r="222" spans="1:12" x14ac:dyDescent="0.25">
      <c r="A222" s="201">
        <f t="shared" si="47"/>
        <v>212</v>
      </c>
      <c r="B222" s="35" t="s">
        <v>42</v>
      </c>
      <c r="C222" s="29">
        <v>0</v>
      </c>
      <c r="D222" s="29">
        <v>0</v>
      </c>
      <c r="E222" s="29">
        <v>0</v>
      </c>
      <c r="F222" s="29">
        <v>0</v>
      </c>
      <c r="G222" s="29">
        <v>0</v>
      </c>
      <c r="H222" s="29">
        <v>0</v>
      </c>
      <c r="I222" s="36"/>
      <c r="J222" s="1"/>
      <c r="K222" s="1"/>
      <c r="L222" s="1"/>
    </row>
    <row r="223" spans="1:12" x14ac:dyDescent="0.25">
      <c r="A223" s="201">
        <f t="shared" si="47"/>
        <v>213</v>
      </c>
      <c r="B223" s="35" t="s">
        <v>14</v>
      </c>
      <c r="C223" s="29">
        <v>0</v>
      </c>
      <c r="D223" s="29">
        <v>0</v>
      </c>
      <c r="E223" s="29">
        <v>0</v>
      </c>
      <c r="F223" s="29">
        <v>0</v>
      </c>
      <c r="G223" s="29">
        <v>0</v>
      </c>
      <c r="H223" s="29">
        <v>0</v>
      </c>
      <c r="I223" s="36"/>
      <c r="J223" s="1"/>
      <c r="K223" s="1"/>
      <c r="L223" s="1"/>
    </row>
    <row r="224" spans="1:12" x14ac:dyDescent="0.25">
      <c r="A224" s="201">
        <f t="shared" si="47"/>
        <v>214</v>
      </c>
      <c r="B224" s="35" t="s">
        <v>15</v>
      </c>
      <c r="C224" s="29">
        <v>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36"/>
      <c r="J224" s="1"/>
      <c r="K224" s="1"/>
      <c r="L224" s="1"/>
    </row>
    <row r="225" spans="1:12" ht="30" x14ac:dyDescent="0.25">
      <c r="A225" s="201">
        <f t="shared" si="47"/>
        <v>215</v>
      </c>
      <c r="B225" s="35" t="s">
        <v>187</v>
      </c>
      <c r="C225" s="29">
        <v>45.3</v>
      </c>
      <c r="D225" s="29">
        <v>8.5</v>
      </c>
      <c r="E225" s="29">
        <v>8.9</v>
      </c>
      <c r="F225" s="29">
        <v>9.3000000000000007</v>
      </c>
      <c r="G225" s="29">
        <v>9.3000000000000007</v>
      </c>
      <c r="H225" s="29">
        <v>9.3000000000000007</v>
      </c>
      <c r="I225" s="36"/>
      <c r="J225" s="1"/>
      <c r="K225" s="1"/>
      <c r="L225" s="1"/>
    </row>
    <row r="226" spans="1:12" x14ac:dyDescent="0.25">
      <c r="A226" s="201">
        <f t="shared" si="47"/>
        <v>216</v>
      </c>
      <c r="B226" s="35" t="s">
        <v>12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36"/>
      <c r="J226" s="1"/>
      <c r="K226" s="1"/>
      <c r="L226" s="1"/>
    </row>
    <row r="227" spans="1:12" x14ac:dyDescent="0.25">
      <c r="A227" s="201">
        <f t="shared" si="47"/>
        <v>217</v>
      </c>
      <c r="B227" s="35" t="s">
        <v>43</v>
      </c>
      <c r="C227" s="29">
        <v>45.3</v>
      </c>
      <c r="D227" s="29">
        <v>8.5</v>
      </c>
      <c r="E227" s="29">
        <v>8.9</v>
      </c>
      <c r="F227" s="29">
        <v>9.3000000000000007</v>
      </c>
      <c r="G227" s="29">
        <v>9.3000000000000007</v>
      </c>
      <c r="H227" s="29">
        <v>9.3000000000000007</v>
      </c>
      <c r="I227" s="36"/>
      <c r="J227" s="1"/>
      <c r="K227" s="1"/>
      <c r="L227" s="1"/>
    </row>
    <row r="228" spans="1:12" x14ac:dyDescent="0.25">
      <c r="A228" s="201">
        <f t="shared" si="47"/>
        <v>218</v>
      </c>
      <c r="B228" s="35" t="s">
        <v>42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36"/>
      <c r="J228" s="1"/>
      <c r="K228" s="1"/>
      <c r="L228" s="1"/>
    </row>
    <row r="229" spans="1:12" x14ac:dyDescent="0.25">
      <c r="A229" s="201">
        <f t="shared" si="47"/>
        <v>219</v>
      </c>
      <c r="B229" s="35" t="s">
        <v>14</v>
      </c>
      <c r="C229" s="29">
        <v>0</v>
      </c>
      <c r="D229" s="29">
        <v>0</v>
      </c>
      <c r="E229" s="29">
        <v>0</v>
      </c>
      <c r="F229" s="29">
        <v>0</v>
      </c>
      <c r="G229" s="29">
        <v>0</v>
      </c>
      <c r="H229" s="29">
        <v>0</v>
      </c>
      <c r="I229" s="36"/>
      <c r="J229" s="1"/>
      <c r="K229" s="1"/>
      <c r="L229" s="1"/>
    </row>
    <row r="230" spans="1:12" x14ac:dyDescent="0.25">
      <c r="A230" s="201">
        <f t="shared" si="47"/>
        <v>220</v>
      </c>
      <c r="B230" s="35" t="s">
        <v>44</v>
      </c>
      <c r="C230" s="29">
        <v>48214.400000000001</v>
      </c>
      <c r="D230" s="29">
        <v>6703.8</v>
      </c>
      <c r="E230" s="29">
        <v>9026.7999999999993</v>
      </c>
      <c r="F230" s="29">
        <v>9468.7999999999993</v>
      </c>
      <c r="G230" s="29">
        <v>1100</v>
      </c>
      <c r="H230" s="29">
        <v>12013</v>
      </c>
      <c r="I230" s="36"/>
      <c r="J230" s="1"/>
      <c r="K230" s="1"/>
      <c r="L230" s="1"/>
    </row>
    <row r="231" spans="1:12" x14ac:dyDescent="0.25">
      <c r="A231" s="201">
        <f t="shared" si="47"/>
        <v>221</v>
      </c>
      <c r="B231" s="35" t="s">
        <v>188</v>
      </c>
      <c r="C231" s="29">
        <f>SUM(C232:C236)</f>
        <v>86526.8</v>
      </c>
      <c r="D231" s="201">
        <f t="shared" ref="D231:H231" si="48">SUM(D232:D236)</f>
        <v>13407.6</v>
      </c>
      <c r="E231" s="201">
        <f t="shared" si="48"/>
        <v>18053.599999999999</v>
      </c>
      <c r="F231" s="201">
        <f t="shared" si="48"/>
        <v>18937.599999999999</v>
      </c>
      <c r="G231" s="201">
        <f t="shared" si="48"/>
        <v>12102</v>
      </c>
      <c r="H231" s="201">
        <f t="shared" si="48"/>
        <v>24026</v>
      </c>
      <c r="I231" s="36"/>
      <c r="J231" s="1"/>
      <c r="K231" s="1"/>
      <c r="L231" s="1"/>
    </row>
    <row r="232" spans="1:12" x14ac:dyDescent="0.25">
      <c r="A232" s="201">
        <f t="shared" si="47"/>
        <v>222</v>
      </c>
      <c r="B232" s="35" t="s">
        <v>12</v>
      </c>
      <c r="C232" s="29">
        <v>21828.400000000001</v>
      </c>
      <c r="D232" s="29">
        <v>3576.8</v>
      </c>
      <c r="E232" s="29">
        <v>3933.8</v>
      </c>
      <c r="F232" s="29">
        <v>4326.8</v>
      </c>
      <c r="G232" s="29">
        <v>4758</v>
      </c>
      <c r="H232" s="29">
        <v>5233</v>
      </c>
      <c r="I232" s="36"/>
      <c r="J232" s="1"/>
      <c r="K232" s="1"/>
      <c r="L232" s="1"/>
    </row>
    <row r="233" spans="1:12" x14ac:dyDescent="0.25">
      <c r="A233" s="201">
        <f t="shared" si="47"/>
        <v>223</v>
      </c>
      <c r="B233" s="35" t="s">
        <v>13</v>
      </c>
      <c r="C233" s="29">
        <v>18695</v>
      </c>
      <c r="D233" s="29">
        <v>3127</v>
      </c>
      <c r="E233" s="29">
        <v>3443</v>
      </c>
      <c r="F233" s="29">
        <v>3377</v>
      </c>
      <c r="G233" s="29">
        <v>4164</v>
      </c>
      <c r="H233" s="29">
        <v>4584</v>
      </c>
      <c r="I233" s="36"/>
      <c r="J233" s="1"/>
      <c r="K233" s="1"/>
      <c r="L233" s="1"/>
    </row>
    <row r="234" spans="1:12" x14ac:dyDescent="0.25">
      <c r="A234" s="201">
        <f t="shared" si="47"/>
        <v>224</v>
      </c>
      <c r="B234" s="35" t="s">
        <v>42</v>
      </c>
      <c r="C234" s="29">
        <v>0</v>
      </c>
      <c r="D234" s="29">
        <v>0</v>
      </c>
      <c r="E234" s="29">
        <v>0</v>
      </c>
      <c r="F234" s="29">
        <v>0</v>
      </c>
      <c r="G234" s="29">
        <v>0</v>
      </c>
      <c r="H234" s="29">
        <v>0</v>
      </c>
      <c r="I234" s="36"/>
      <c r="J234" s="1"/>
      <c r="K234" s="1"/>
      <c r="L234" s="1"/>
    </row>
    <row r="235" spans="1:12" x14ac:dyDescent="0.25">
      <c r="A235" s="201">
        <f t="shared" si="47"/>
        <v>225</v>
      </c>
      <c r="B235" s="35" t="s">
        <v>14</v>
      </c>
      <c r="C235" s="29">
        <v>7691</v>
      </c>
      <c r="D235" s="29">
        <v>0</v>
      </c>
      <c r="E235" s="29">
        <v>1650</v>
      </c>
      <c r="F235" s="29">
        <v>1765</v>
      </c>
      <c r="G235" s="29">
        <v>2080</v>
      </c>
      <c r="H235" s="29">
        <v>2196</v>
      </c>
      <c r="I235" s="36"/>
      <c r="J235" s="1"/>
      <c r="K235" s="1"/>
      <c r="L235" s="1"/>
    </row>
    <row r="236" spans="1:12" x14ac:dyDescent="0.25">
      <c r="A236" s="201">
        <f t="shared" si="47"/>
        <v>226</v>
      </c>
      <c r="B236" s="35" t="s">
        <v>44</v>
      </c>
      <c r="C236" s="29">
        <v>38312.400000000001</v>
      </c>
      <c r="D236" s="29">
        <v>6703.8</v>
      </c>
      <c r="E236" s="29">
        <v>9026.7999999999993</v>
      </c>
      <c r="F236" s="29">
        <v>9468.7999999999993</v>
      </c>
      <c r="G236" s="29">
        <v>1100</v>
      </c>
      <c r="H236" s="29">
        <v>12013</v>
      </c>
      <c r="I236" s="36"/>
      <c r="J236" s="1"/>
      <c r="K236" s="1"/>
      <c r="L236" s="1"/>
    </row>
    <row r="237" spans="1:12" ht="30" x14ac:dyDescent="0.25">
      <c r="A237" s="201">
        <f t="shared" si="47"/>
        <v>227</v>
      </c>
      <c r="B237" s="16" t="s">
        <v>189</v>
      </c>
      <c r="C237" s="12">
        <f t="shared" ref="C237" si="49">D237+E237+F237+G237+H237</f>
        <v>70526.8</v>
      </c>
      <c r="D237" s="13">
        <f>D239+D241</f>
        <v>13165</v>
      </c>
      <c r="E237" s="13">
        <f t="shared" ref="E237:G237" si="50">E239+E241</f>
        <v>13823.3</v>
      </c>
      <c r="F237" s="13">
        <f t="shared" si="50"/>
        <v>14514.5</v>
      </c>
      <c r="G237" s="13">
        <f t="shared" si="50"/>
        <v>14512</v>
      </c>
      <c r="H237" s="13">
        <f>H239+H241</f>
        <v>14512</v>
      </c>
      <c r="I237" s="14"/>
      <c r="J237" s="1"/>
      <c r="K237" s="1"/>
      <c r="L237" s="1"/>
    </row>
    <row r="238" spans="1:12" x14ac:dyDescent="0.25">
      <c r="A238" s="201">
        <f t="shared" si="47"/>
        <v>228</v>
      </c>
      <c r="B238" s="35" t="s">
        <v>12</v>
      </c>
      <c r="C238" s="12"/>
      <c r="D238" s="13"/>
      <c r="E238" s="13"/>
      <c r="F238" s="13"/>
      <c r="G238" s="13"/>
      <c r="H238" s="13"/>
      <c r="I238" s="14"/>
      <c r="J238" s="1"/>
      <c r="K238" s="1"/>
      <c r="L238" s="1"/>
    </row>
    <row r="239" spans="1:12" x14ac:dyDescent="0.25">
      <c r="A239" s="201">
        <f t="shared" si="47"/>
        <v>229</v>
      </c>
      <c r="B239" s="35" t="s">
        <v>13</v>
      </c>
      <c r="C239" s="12">
        <f>D239+E239+F239+G239+H239</f>
        <v>54459.3</v>
      </c>
      <c r="D239" s="13">
        <v>10165</v>
      </c>
      <c r="E239" s="13">
        <v>10673.3</v>
      </c>
      <c r="F239" s="13">
        <v>11207</v>
      </c>
      <c r="G239" s="13">
        <v>11207</v>
      </c>
      <c r="H239" s="13">
        <v>11207</v>
      </c>
      <c r="I239" s="14"/>
      <c r="J239" s="1"/>
      <c r="K239" s="1"/>
      <c r="L239" s="1"/>
    </row>
    <row r="240" spans="1:12" x14ac:dyDescent="0.25">
      <c r="A240" s="201">
        <f t="shared" si="47"/>
        <v>230</v>
      </c>
      <c r="B240" s="35" t="s">
        <v>42</v>
      </c>
      <c r="C240" s="37"/>
      <c r="D240" s="38"/>
      <c r="E240" s="38"/>
      <c r="F240" s="38"/>
      <c r="G240" s="38"/>
      <c r="H240" s="38"/>
      <c r="I240" s="14"/>
      <c r="J240" s="1"/>
      <c r="K240" s="1"/>
      <c r="L240" s="1"/>
    </row>
    <row r="241" spans="1:12" x14ac:dyDescent="0.25">
      <c r="A241" s="201">
        <f t="shared" si="47"/>
        <v>231</v>
      </c>
      <c r="B241" s="35" t="s">
        <v>14</v>
      </c>
      <c r="C241" s="37">
        <f>D241+E241+F241+G241+H241</f>
        <v>16067.5</v>
      </c>
      <c r="D241" s="37">
        <v>3000</v>
      </c>
      <c r="E241" s="37">
        <v>3150</v>
      </c>
      <c r="F241" s="37">
        <v>3307.5</v>
      </c>
      <c r="G241" s="37">
        <v>3305</v>
      </c>
      <c r="H241" s="37">
        <v>3305</v>
      </c>
      <c r="I241" s="14"/>
      <c r="J241" s="1"/>
      <c r="K241" s="1"/>
      <c r="L241" s="1"/>
    </row>
    <row r="242" spans="1:12" ht="15" customHeight="1" x14ac:dyDescent="0.25">
      <c r="A242" s="201">
        <f t="shared" si="47"/>
        <v>232</v>
      </c>
      <c r="B242" s="35" t="s">
        <v>15</v>
      </c>
      <c r="C242" s="37"/>
      <c r="D242" s="37"/>
      <c r="E242" s="37"/>
      <c r="F242" s="37"/>
      <c r="G242" s="37"/>
      <c r="H242" s="37"/>
      <c r="I242" s="36"/>
      <c r="J242" s="1"/>
      <c r="K242" s="1"/>
      <c r="L242" s="1"/>
    </row>
    <row r="243" spans="1:12" s="47" customFormat="1" ht="28.5" x14ac:dyDescent="0.25">
      <c r="A243" s="201">
        <f t="shared" si="47"/>
        <v>233</v>
      </c>
      <c r="B243" s="43" t="s">
        <v>46</v>
      </c>
      <c r="C243" s="61">
        <f>SUM(C244:C248)</f>
        <v>26967</v>
      </c>
      <c r="D243" s="61">
        <f t="shared" ref="D243:H243" si="51">SUM(D244:D248)</f>
        <v>6747</v>
      </c>
      <c r="E243" s="61">
        <f t="shared" si="51"/>
        <v>2900</v>
      </c>
      <c r="F243" s="61">
        <f t="shared" si="51"/>
        <v>9000</v>
      </c>
      <c r="G243" s="61">
        <f t="shared" si="51"/>
        <v>2600</v>
      </c>
      <c r="H243" s="61">
        <f t="shared" si="51"/>
        <v>4520</v>
      </c>
      <c r="I243" s="45"/>
      <c r="J243" s="46"/>
      <c r="K243" s="46"/>
      <c r="L243" s="46"/>
    </row>
    <row r="244" spans="1:12" s="47" customFormat="1" x14ac:dyDescent="0.25">
      <c r="A244" s="201">
        <f t="shared" si="47"/>
        <v>234</v>
      </c>
      <c r="B244" s="43" t="s">
        <v>12</v>
      </c>
      <c r="C244" s="44">
        <v>0</v>
      </c>
      <c r="D244" s="44">
        <v>0</v>
      </c>
      <c r="E244" s="44">
        <v>0</v>
      </c>
      <c r="F244" s="44">
        <v>0</v>
      </c>
      <c r="G244" s="44">
        <v>0</v>
      </c>
      <c r="H244" s="44">
        <v>0</v>
      </c>
      <c r="I244" s="45"/>
      <c r="J244" s="46"/>
      <c r="K244" s="46"/>
      <c r="L244" s="46"/>
    </row>
    <row r="245" spans="1:12" s="47" customFormat="1" x14ac:dyDescent="0.25">
      <c r="A245" s="201">
        <f t="shared" si="47"/>
        <v>235</v>
      </c>
      <c r="B245" s="43" t="s">
        <v>13</v>
      </c>
      <c r="C245" s="61">
        <f t="shared" ref="C245:H245" si="52">C251+C257+C263+C269+C275+C281</f>
        <v>6970</v>
      </c>
      <c r="D245" s="61">
        <f t="shared" si="52"/>
        <v>670</v>
      </c>
      <c r="E245" s="44">
        <f t="shared" si="52"/>
        <v>0</v>
      </c>
      <c r="F245" s="61">
        <f t="shared" si="52"/>
        <v>6300</v>
      </c>
      <c r="G245" s="44">
        <f t="shared" si="52"/>
        <v>0</v>
      </c>
      <c r="H245" s="44">
        <f t="shared" si="52"/>
        <v>0</v>
      </c>
      <c r="I245" s="45"/>
      <c r="J245" s="46"/>
      <c r="K245" s="46"/>
      <c r="L245" s="46"/>
    </row>
    <row r="246" spans="1:12" s="47" customFormat="1" x14ac:dyDescent="0.25">
      <c r="A246" s="201">
        <f t="shared" si="47"/>
        <v>236</v>
      </c>
      <c r="B246" s="43" t="s">
        <v>42</v>
      </c>
      <c r="C246" s="44">
        <f t="shared" ref="C246:H246" si="53">C252+C258+C264+C270+C276+C282</f>
        <v>0</v>
      </c>
      <c r="D246" s="44">
        <f t="shared" si="53"/>
        <v>0</v>
      </c>
      <c r="E246" s="44">
        <f t="shared" si="53"/>
        <v>0</v>
      </c>
      <c r="F246" s="44">
        <f t="shared" si="53"/>
        <v>0</v>
      </c>
      <c r="G246" s="44">
        <f t="shared" si="53"/>
        <v>0</v>
      </c>
      <c r="H246" s="44">
        <f t="shared" si="53"/>
        <v>0</v>
      </c>
      <c r="I246" s="45"/>
      <c r="J246" s="46"/>
      <c r="K246" s="46"/>
      <c r="L246" s="46"/>
    </row>
    <row r="247" spans="1:12" s="47" customFormat="1" x14ac:dyDescent="0.25">
      <c r="A247" s="201">
        <f t="shared" si="47"/>
        <v>237</v>
      </c>
      <c r="B247" s="43" t="s">
        <v>14</v>
      </c>
      <c r="C247" s="61">
        <f>C253+C259+C265+C271+C277+C283</f>
        <v>19997</v>
      </c>
      <c r="D247" s="61">
        <f>D253+D259+D265+D271+D277+D283</f>
        <v>6077</v>
      </c>
      <c r="E247" s="61">
        <f t="shared" ref="E247:H247" si="54">E253+E259+E265+E271+E277+E283</f>
        <v>2900</v>
      </c>
      <c r="F247" s="61">
        <f t="shared" si="54"/>
        <v>2700</v>
      </c>
      <c r="G247" s="61">
        <f t="shared" si="54"/>
        <v>2600</v>
      </c>
      <c r="H247" s="61">
        <f t="shared" si="54"/>
        <v>4520</v>
      </c>
      <c r="I247" s="45"/>
      <c r="J247" s="46"/>
      <c r="K247" s="46"/>
      <c r="L247" s="46"/>
    </row>
    <row r="248" spans="1:12" s="47" customFormat="1" x14ac:dyDescent="0.25">
      <c r="A248" s="201">
        <f t="shared" si="47"/>
        <v>238</v>
      </c>
      <c r="B248" s="43" t="s">
        <v>15</v>
      </c>
      <c r="C248" s="44">
        <v>0</v>
      </c>
      <c r="D248" s="44">
        <v>0</v>
      </c>
      <c r="E248" s="44">
        <v>0</v>
      </c>
      <c r="F248" s="44">
        <v>0</v>
      </c>
      <c r="G248" s="44">
        <v>0</v>
      </c>
      <c r="H248" s="44">
        <v>0</v>
      </c>
      <c r="I248" s="45"/>
      <c r="J248" s="46"/>
      <c r="K248" s="46"/>
      <c r="L248" s="46"/>
    </row>
    <row r="249" spans="1:12" s="47" customFormat="1" ht="45" x14ac:dyDescent="0.25">
      <c r="A249" s="201">
        <f t="shared" si="47"/>
        <v>239</v>
      </c>
      <c r="B249" s="34" t="s">
        <v>190</v>
      </c>
      <c r="C249" s="60">
        <v>3700</v>
      </c>
      <c r="D249" s="50">
        <v>0</v>
      </c>
      <c r="E249" s="60">
        <v>2300</v>
      </c>
      <c r="F249" s="60">
        <v>1400</v>
      </c>
      <c r="G249" s="51">
        <v>0</v>
      </c>
      <c r="H249" s="51">
        <v>0</v>
      </c>
      <c r="I249" s="45"/>
      <c r="J249" s="46"/>
      <c r="K249" s="46"/>
      <c r="L249" s="46"/>
    </row>
    <row r="250" spans="1:12" s="47" customFormat="1" x14ac:dyDescent="0.25">
      <c r="A250" s="201">
        <f t="shared" si="47"/>
        <v>240</v>
      </c>
      <c r="B250" s="34" t="s">
        <v>12</v>
      </c>
      <c r="C250" s="29">
        <v>0</v>
      </c>
      <c r="D250" s="29">
        <v>0</v>
      </c>
      <c r="E250" s="29">
        <v>0</v>
      </c>
      <c r="F250" s="29">
        <v>0</v>
      </c>
      <c r="G250" s="29">
        <v>0</v>
      </c>
      <c r="H250" s="29">
        <v>0</v>
      </c>
      <c r="I250" s="45"/>
      <c r="J250" s="46"/>
      <c r="K250" s="46"/>
      <c r="L250" s="46"/>
    </row>
    <row r="251" spans="1:12" s="47" customFormat="1" x14ac:dyDescent="0.25">
      <c r="A251" s="201">
        <f t="shared" si="47"/>
        <v>241</v>
      </c>
      <c r="B251" s="34" t="s">
        <v>13</v>
      </c>
      <c r="C251" s="29">
        <v>0</v>
      </c>
      <c r="D251" s="29">
        <v>0</v>
      </c>
      <c r="E251" s="29">
        <v>0</v>
      </c>
      <c r="F251" s="29">
        <v>0</v>
      </c>
      <c r="G251" s="29">
        <v>0</v>
      </c>
      <c r="H251" s="29">
        <v>0</v>
      </c>
      <c r="I251" s="45"/>
      <c r="J251" s="46"/>
      <c r="K251" s="46"/>
      <c r="L251" s="46"/>
    </row>
    <row r="252" spans="1:12" s="47" customFormat="1" x14ac:dyDescent="0.25">
      <c r="A252" s="201">
        <f t="shared" si="47"/>
        <v>242</v>
      </c>
      <c r="B252" s="34" t="s">
        <v>42</v>
      </c>
      <c r="C252" s="29">
        <v>0</v>
      </c>
      <c r="D252" s="29">
        <v>0</v>
      </c>
      <c r="E252" s="29">
        <v>0</v>
      </c>
      <c r="F252" s="29">
        <v>0</v>
      </c>
      <c r="G252" s="29">
        <v>0</v>
      </c>
      <c r="H252" s="29">
        <v>0</v>
      </c>
      <c r="I252" s="45"/>
      <c r="J252" s="46"/>
      <c r="K252" s="46"/>
      <c r="L252" s="46"/>
    </row>
    <row r="253" spans="1:12" s="47" customFormat="1" x14ac:dyDescent="0.25">
      <c r="A253" s="201">
        <f t="shared" si="47"/>
        <v>243</v>
      </c>
      <c r="B253" s="34" t="s">
        <v>14</v>
      </c>
      <c r="C253" s="59">
        <v>3700</v>
      </c>
      <c r="D253" s="29">
        <v>0</v>
      </c>
      <c r="E253" s="59">
        <v>2300</v>
      </c>
      <c r="F253" s="59">
        <v>1400</v>
      </c>
      <c r="G253" s="29">
        <v>0</v>
      </c>
      <c r="H253" s="29">
        <v>0</v>
      </c>
      <c r="I253" s="45"/>
      <c r="J253" s="46"/>
      <c r="K253" s="46"/>
      <c r="L253" s="46"/>
    </row>
    <row r="254" spans="1:12" s="47" customFormat="1" x14ac:dyDescent="0.25">
      <c r="A254" s="201">
        <f t="shared" si="47"/>
        <v>244</v>
      </c>
      <c r="B254" s="34" t="s">
        <v>15</v>
      </c>
      <c r="C254" s="29">
        <v>0</v>
      </c>
      <c r="D254" s="29">
        <v>0</v>
      </c>
      <c r="E254" s="29">
        <v>0</v>
      </c>
      <c r="F254" s="29">
        <v>0</v>
      </c>
      <c r="G254" s="29">
        <v>0</v>
      </c>
      <c r="H254" s="29">
        <v>0</v>
      </c>
      <c r="I254" s="45"/>
      <c r="J254" s="46"/>
      <c r="K254" s="46"/>
      <c r="L254" s="46"/>
    </row>
    <row r="255" spans="1:12" s="47" customFormat="1" ht="45" x14ac:dyDescent="0.25">
      <c r="A255" s="201">
        <f t="shared" si="47"/>
        <v>245</v>
      </c>
      <c r="B255" s="34" t="s">
        <v>191</v>
      </c>
      <c r="C255" s="60">
        <v>2000</v>
      </c>
      <c r="D255" s="29">
        <v>0</v>
      </c>
      <c r="E255" s="29">
        <v>0</v>
      </c>
      <c r="F255" s="29">
        <v>0</v>
      </c>
      <c r="G255" s="60">
        <v>2000</v>
      </c>
      <c r="H255" s="29">
        <v>0</v>
      </c>
      <c r="I255" s="45"/>
      <c r="J255" s="46"/>
      <c r="K255" s="46"/>
      <c r="L255" s="46"/>
    </row>
    <row r="256" spans="1:12" s="47" customFormat="1" x14ac:dyDescent="0.25">
      <c r="A256" s="201">
        <f t="shared" si="47"/>
        <v>246</v>
      </c>
      <c r="B256" s="34" t="s">
        <v>12</v>
      </c>
      <c r="C256" s="29">
        <v>0</v>
      </c>
      <c r="D256" s="29">
        <v>0</v>
      </c>
      <c r="E256" s="29">
        <v>0</v>
      </c>
      <c r="F256" s="29">
        <v>0</v>
      </c>
      <c r="G256" s="29">
        <v>0</v>
      </c>
      <c r="H256" s="29">
        <v>0</v>
      </c>
      <c r="I256" s="45"/>
      <c r="J256" s="46"/>
      <c r="K256" s="46"/>
      <c r="L256" s="46"/>
    </row>
    <row r="257" spans="1:12" s="47" customFormat="1" x14ac:dyDescent="0.25">
      <c r="A257" s="201">
        <f t="shared" si="47"/>
        <v>247</v>
      </c>
      <c r="B257" s="34" t="s">
        <v>13</v>
      </c>
      <c r="C257" s="29">
        <v>0</v>
      </c>
      <c r="D257" s="29">
        <v>0</v>
      </c>
      <c r="E257" s="29">
        <v>0</v>
      </c>
      <c r="F257" s="29">
        <v>0</v>
      </c>
      <c r="G257" s="29">
        <v>0</v>
      </c>
      <c r="H257" s="29">
        <v>0</v>
      </c>
      <c r="I257" s="45"/>
      <c r="J257" s="46"/>
      <c r="K257" s="46"/>
      <c r="L257" s="46"/>
    </row>
    <row r="258" spans="1:12" s="47" customFormat="1" x14ac:dyDescent="0.25">
      <c r="A258" s="201">
        <f t="shared" si="47"/>
        <v>248</v>
      </c>
      <c r="B258" s="34" t="s">
        <v>42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45"/>
      <c r="J258" s="46"/>
      <c r="K258" s="46"/>
      <c r="L258" s="46"/>
    </row>
    <row r="259" spans="1:12" s="47" customFormat="1" x14ac:dyDescent="0.25">
      <c r="A259" s="201">
        <f t="shared" si="47"/>
        <v>249</v>
      </c>
      <c r="B259" s="34" t="s">
        <v>14</v>
      </c>
      <c r="C259" s="59">
        <v>2000</v>
      </c>
      <c r="D259" s="29">
        <v>0</v>
      </c>
      <c r="E259" s="29">
        <v>0</v>
      </c>
      <c r="F259" s="29">
        <v>0</v>
      </c>
      <c r="G259" s="59">
        <v>2000</v>
      </c>
      <c r="H259" s="29">
        <v>0</v>
      </c>
      <c r="I259" s="45"/>
      <c r="J259" s="46"/>
      <c r="K259" s="46"/>
      <c r="L259" s="46"/>
    </row>
    <row r="260" spans="1:12" s="47" customFormat="1" x14ac:dyDescent="0.25">
      <c r="A260" s="201">
        <f t="shared" si="47"/>
        <v>250</v>
      </c>
      <c r="B260" s="34" t="s">
        <v>15</v>
      </c>
      <c r="C260" s="29">
        <v>0</v>
      </c>
      <c r="D260" s="29">
        <v>0</v>
      </c>
      <c r="E260" s="29">
        <v>0</v>
      </c>
      <c r="F260" s="29">
        <v>0</v>
      </c>
      <c r="G260" s="29">
        <v>0</v>
      </c>
      <c r="H260" s="29">
        <v>0</v>
      </c>
      <c r="I260" s="45"/>
      <c r="J260" s="46"/>
      <c r="K260" s="46"/>
      <c r="L260" s="46"/>
    </row>
    <row r="261" spans="1:12" s="47" customFormat="1" ht="60" x14ac:dyDescent="0.25">
      <c r="A261" s="201">
        <f t="shared" si="47"/>
        <v>251</v>
      </c>
      <c r="B261" s="34" t="s">
        <v>192</v>
      </c>
      <c r="C261" s="60">
        <v>3920</v>
      </c>
      <c r="D261" s="50">
        <v>0</v>
      </c>
      <c r="E261" s="50">
        <v>0</v>
      </c>
      <c r="F261" s="50">
        <v>0</v>
      </c>
      <c r="G261" s="50">
        <v>0</v>
      </c>
      <c r="H261" s="60">
        <v>3920</v>
      </c>
      <c r="I261" s="45"/>
      <c r="J261" s="46"/>
      <c r="K261" s="46"/>
      <c r="L261" s="46"/>
    </row>
    <row r="262" spans="1:12" s="47" customFormat="1" x14ac:dyDescent="0.25">
      <c r="A262" s="201">
        <f t="shared" si="47"/>
        <v>252</v>
      </c>
      <c r="B262" s="34" t="s">
        <v>12</v>
      </c>
      <c r="C262" s="29">
        <v>0</v>
      </c>
      <c r="D262" s="29">
        <v>0</v>
      </c>
      <c r="E262" s="29">
        <v>0</v>
      </c>
      <c r="F262" s="29">
        <v>0</v>
      </c>
      <c r="G262" s="29">
        <v>0</v>
      </c>
      <c r="H262" s="29">
        <v>0</v>
      </c>
      <c r="I262" s="45"/>
      <c r="J262" s="46"/>
      <c r="K262" s="46"/>
      <c r="L262" s="46"/>
    </row>
    <row r="263" spans="1:12" s="47" customFormat="1" x14ac:dyDescent="0.25">
      <c r="A263" s="201">
        <f t="shared" si="47"/>
        <v>253</v>
      </c>
      <c r="B263" s="34" t="s">
        <v>13</v>
      </c>
      <c r="C263" s="29">
        <v>0</v>
      </c>
      <c r="D263" s="29">
        <v>0</v>
      </c>
      <c r="E263" s="29">
        <v>0</v>
      </c>
      <c r="F263" s="29">
        <v>0</v>
      </c>
      <c r="G263" s="29">
        <v>0</v>
      </c>
      <c r="H263" s="29">
        <v>0</v>
      </c>
      <c r="I263" s="45"/>
      <c r="J263" s="46"/>
      <c r="K263" s="46"/>
      <c r="L263" s="46"/>
    </row>
    <row r="264" spans="1:12" s="47" customFormat="1" x14ac:dyDescent="0.25">
      <c r="A264" s="201">
        <f t="shared" si="47"/>
        <v>254</v>
      </c>
      <c r="B264" s="34" t="s">
        <v>42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45"/>
      <c r="J264" s="46"/>
      <c r="K264" s="46"/>
      <c r="L264" s="46"/>
    </row>
    <row r="265" spans="1:12" s="47" customFormat="1" x14ac:dyDescent="0.25">
      <c r="A265" s="201">
        <f t="shared" si="47"/>
        <v>255</v>
      </c>
      <c r="B265" s="34" t="s">
        <v>14</v>
      </c>
      <c r="C265" s="59">
        <v>3920</v>
      </c>
      <c r="D265" s="29">
        <v>0</v>
      </c>
      <c r="E265" s="29">
        <v>0</v>
      </c>
      <c r="F265" s="29">
        <v>0</v>
      </c>
      <c r="G265" s="29">
        <v>0</v>
      </c>
      <c r="H265" s="59">
        <v>3920</v>
      </c>
      <c r="I265" s="45"/>
      <c r="J265" s="46"/>
      <c r="K265" s="46"/>
      <c r="L265" s="46"/>
    </row>
    <row r="266" spans="1:12" s="47" customFormat="1" x14ac:dyDescent="0.25">
      <c r="A266" s="201">
        <f t="shared" si="47"/>
        <v>256</v>
      </c>
      <c r="B266" s="34" t="s">
        <v>15</v>
      </c>
      <c r="C266" s="29">
        <v>0</v>
      </c>
      <c r="D266" s="29">
        <v>0</v>
      </c>
      <c r="E266" s="29">
        <v>0</v>
      </c>
      <c r="F266" s="29">
        <v>0</v>
      </c>
      <c r="G266" s="29">
        <v>0</v>
      </c>
      <c r="H266" s="29">
        <v>0</v>
      </c>
      <c r="I266" s="45"/>
      <c r="J266" s="46"/>
      <c r="K266" s="46"/>
      <c r="L266" s="46"/>
    </row>
    <row r="267" spans="1:12" s="47" customFormat="1" ht="45" x14ac:dyDescent="0.25">
      <c r="A267" s="201">
        <f t="shared" si="47"/>
        <v>257</v>
      </c>
      <c r="B267" s="34" t="s">
        <v>193</v>
      </c>
      <c r="C267" s="60">
        <v>7000</v>
      </c>
      <c r="D267" s="29">
        <v>0</v>
      </c>
      <c r="E267" s="29">
        <v>0</v>
      </c>
      <c r="F267" s="60">
        <v>7000</v>
      </c>
      <c r="G267" s="29">
        <v>0</v>
      </c>
      <c r="H267" s="29">
        <v>0</v>
      </c>
      <c r="I267" s="45"/>
      <c r="J267" s="46"/>
      <c r="K267" s="46"/>
      <c r="L267" s="46"/>
    </row>
    <row r="268" spans="1:12" s="47" customFormat="1" x14ac:dyDescent="0.25">
      <c r="A268" s="201">
        <f t="shared" si="47"/>
        <v>258</v>
      </c>
      <c r="B268" s="34" t="s">
        <v>12</v>
      </c>
      <c r="C268" s="29">
        <v>0</v>
      </c>
      <c r="D268" s="29">
        <v>0</v>
      </c>
      <c r="E268" s="29">
        <v>0</v>
      </c>
      <c r="F268" s="29">
        <v>0</v>
      </c>
      <c r="G268" s="29">
        <v>0</v>
      </c>
      <c r="H268" s="29">
        <v>0</v>
      </c>
      <c r="I268" s="45"/>
      <c r="J268" s="46"/>
      <c r="K268" s="46"/>
      <c r="L268" s="46"/>
    </row>
    <row r="269" spans="1:12" s="47" customFormat="1" x14ac:dyDescent="0.25">
      <c r="A269" s="201">
        <f t="shared" si="47"/>
        <v>259</v>
      </c>
      <c r="B269" s="34" t="s">
        <v>13</v>
      </c>
      <c r="C269" s="59">
        <v>6300</v>
      </c>
      <c r="D269" s="29">
        <v>0</v>
      </c>
      <c r="E269" s="29">
        <v>0</v>
      </c>
      <c r="F269" s="59">
        <v>6300</v>
      </c>
      <c r="G269" s="29">
        <v>0</v>
      </c>
      <c r="H269" s="29">
        <v>0</v>
      </c>
      <c r="I269" s="45"/>
      <c r="J269" s="46"/>
      <c r="K269" s="46"/>
      <c r="L269" s="46"/>
    </row>
    <row r="270" spans="1:12" s="47" customFormat="1" x14ac:dyDescent="0.25">
      <c r="A270" s="201">
        <f t="shared" ref="A270:A333" si="55">A269+1</f>
        <v>260</v>
      </c>
      <c r="B270" s="34" t="s">
        <v>42</v>
      </c>
      <c r="C270" s="29">
        <v>0</v>
      </c>
      <c r="D270" s="29">
        <v>0</v>
      </c>
      <c r="E270" s="29">
        <v>0</v>
      </c>
      <c r="F270" s="29">
        <v>0</v>
      </c>
      <c r="G270" s="29">
        <v>0</v>
      </c>
      <c r="H270" s="29">
        <v>0</v>
      </c>
      <c r="I270" s="45"/>
      <c r="J270" s="46"/>
      <c r="K270" s="46"/>
      <c r="L270" s="46"/>
    </row>
    <row r="271" spans="1:12" s="47" customFormat="1" x14ac:dyDescent="0.25">
      <c r="A271" s="201">
        <f t="shared" si="55"/>
        <v>261</v>
      </c>
      <c r="B271" s="34" t="s">
        <v>14</v>
      </c>
      <c r="C271" s="58">
        <v>700</v>
      </c>
      <c r="D271" s="29">
        <v>0</v>
      </c>
      <c r="E271" s="29">
        <v>0</v>
      </c>
      <c r="F271" s="59">
        <v>700</v>
      </c>
      <c r="G271" s="29">
        <v>0</v>
      </c>
      <c r="H271" s="29">
        <v>0</v>
      </c>
      <c r="I271" s="45"/>
      <c r="J271" s="46"/>
      <c r="K271" s="46"/>
      <c r="L271" s="46"/>
    </row>
    <row r="272" spans="1:12" s="47" customFormat="1" x14ac:dyDescent="0.25">
      <c r="A272" s="201">
        <f t="shared" si="55"/>
        <v>262</v>
      </c>
      <c r="B272" s="34" t="s">
        <v>15</v>
      </c>
      <c r="C272" s="29">
        <v>0</v>
      </c>
      <c r="D272" s="29">
        <v>0</v>
      </c>
      <c r="E272" s="29">
        <v>0</v>
      </c>
      <c r="F272" s="29">
        <v>0</v>
      </c>
      <c r="G272" s="29">
        <v>0</v>
      </c>
      <c r="H272" s="29">
        <v>0</v>
      </c>
      <c r="I272" s="45"/>
      <c r="J272" s="46"/>
      <c r="K272" s="46"/>
      <c r="L272" s="46"/>
    </row>
    <row r="273" spans="1:12" s="47" customFormat="1" ht="45" x14ac:dyDescent="0.25">
      <c r="A273" s="201">
        <f t="shared" si="55"/>
        <v>263</v>
      </c>
      <c r="B273" s="34" t="s">
        <v>194</v>
      </c>
      <c r="C273" s="60">
        <v>4822</v>
      </c>
      <c r="D273" s="60">
        <v>1222</v>
      </c>
      <c r="E273" s="60">
        <v>600</v>
      </c>
      <c r="F273" s="60">
        <v>600</v>
      </c>
      <c r="G273" s="60">
        <v>600</v>
      </c>
      <c r="H273" s="60">
        <v>600</v>
      </c>
      <c r="I273" s="45"/>
      <c r="J273" s="46"/>
      <c r="K273" s="46"/>
      <c r="L273" s="46"/>
    </row>
    <row r="274" spans="1:12" s="47" customFormat="1" x14ac:dyDescent="0.25">
      <c r="A274" s="201">
        <f t="shared" si="55"/>
        <v>264</v>
      </c>
      <c r="B274" s="34" t="s">
        <v>12</v>
      </c>
      <c r="C274" s="29">
        <v>0</v>
      </c>
      <c r="D274" s="29">
        <v>0</v>
      </c>
      <c r="E274" s="29">
        <v>0</v>
      </c>
      <c r="F274" s="29">
        <v>0</v>
      </c>
      <c r="G274" s="29">
        <v>0</v>
      </c>
      <c r="H274" s="29">
        <v>0</v>
      </c>
      <c r="I274" s="45"/>
      <c r="J274" s="46"/>
      <c r="K274" s="46"/>
      <c r="L274" s="46"/>
    </row>
    <row r="275" spans="1:12" s="47" customFormat="1" x14ac:dyDescent="0.25">
      <c r="A275" s="201">
        <f t="shared" si="55"/>
        <v>265</v>
      </c>
      <c r="B275" s="34" t="s">
        <v>13</v>
      </c>
      <c r="C275" s="59">
        <v>670</v>
      </c>
      <c r="D275" s="59">
        <v>670</v>
      </c>
      <c r="E275" s="29">
        <v>0</v>
      </c>
      <c r="F275" s="29">
        <v>0</v>
      </c>
      <c r="G275" s="29">
        <v>0</v>
      </c>
      <c r="H275" s="29">
        <v>0</v>
      </c>
      <c r="I275" s="45"/>
      <c r="J275" s="46"/>
      <c r="K275" s="46"/>
      <c r="L275" s="46"/>
    </row>
    <row r="276" spans="1:12" s="47" customFormat="1" x14ac:dyDescent="0.25">
      <c r="A276" s="201">
        <f t="shared" si="55"/>
        <v>266</v>
      </c>
      <c r="B276" s="34" t="s">
        <v>42</v>
      </c>
      <c r="C276" s="29">
        <v>0</v>
      </c>
      <c r="D276" s="29">
        <v>0</v>
      </c>
      <c r="E276" s="29">
        <v>0</v>
      </c>
      <c r="F276" s="29">
        <v>0</v>
      </c>
      <c r="G276" s="29">
        <v>0</v>
      </c>
      <c r="H276" s="29">
        <v>0</v>
      </c>
      <c r="I276" s="45"/>
      <c r="J276" s="46"/>
      <c r="K276" s="46"/>
      <c r="L276" s="46"/>
    </row>
    <row r="277" spans="1:12" s="47" customFormat="1" x14ac:dyDescent="0.25">
      <c r="A277" s="201">
        <f t="shared" si="55"/>
        <v>267</v>
      </c>
      <c r="B277" s="34" t="s">
        <v>14</v>
      </c>
      <c r="C277" s="59">
        <v>4152</v>
      </c>
      <c r="D277" s="59">
        <v>552</v>
      </c>
      <c r="E277" s="59">
        <v>600</v>
      </c>
      <c r="F277" s="59">
        <v>600</v>
      </c>
      <c r="G277" s="59">
        <v>600</v>
      </c>
      <c r="H277" s="59">
        <v>600</v>
      </c>
      <c r="I277" s="45"/>
      <c r="J277" s="46"/>
      <c r="K277" s="46"/>
      <c r="L277" s="46"/>
    </row>
    <row r="278" spans="1:12" s="47" customFormat="1" x14ac:dyDescent="0.25">
      <c r="A278" s="201">
        <f t="shared" si="55"/>
        <v>268</v>
      </c>
      <c r="B278" s="34" t="s">
        <v>15</v>
      </c>
      <c r="C278" s="29">
        <v>0</v>
      </c>
      <c r="D278" s="29">
        <v>0</v>
      </c>
      <c r="E278" s="29">
        <v>0</v>
      </c>
      <c r="F278" s="29">
        <v>0</v>
      </c>
      <c r="G278" s="29">
        <v>0</v>
      </c>
      <c r="H278" s="29">
        <v>0</v>
      </c>
      <c r="I278" s="45"/>
      <c r="J278" s="46"/>
      <c r="K278" s="46"/>
      <c r="L278" s="46"/>
    </row>
    <row r="279" spans="1:12" s="47" customFormat="1" ht="60" x14ac:dyDescent="0.25">
      <c r="A279" s="201">
        <f t="shared" si="55"/>
        <v>269</v>
      </c>
      <c r="B279" s="34" t="s">
        <v>195</v>
      </c>
      <c r="C279" s="60">
        <v>5525</v>
      </c>
      <c r="D279" s="60">
        <v>5525</v>
      </c>
      <c r="E279" s="29">
        <v>0</v>
      </c>
      <c r="F279" s="29">
        <v>0</v>
      </c>
      <c r="G279" s="29">
        <v>0</v>
      </c>
      <c r="H279" s="29">
        <v>0</v>
      </c>
      <c r="I279" s="45"/>
      <c r="J279" s="46"/>
      <c r="K279" s="46"/>
      <c r="L279" s="46"/>
    </row>
    <row r="280" spans="1:12" s="47" customFormat="1" x14ac:dyDescent="0.25">
      <c r="A280" s="201">
        <f t="shared" si="55"/>
        <v>270</v>
      </c>
      <c r="B280" s="34" t="s">
        <v>12</v>
      </c>
      <c r="C280" s="29">
        <v>0</v>
      </c>
      <c r="D280" s="29">
        <v>0</v>
      </c>
      <c r="E280" s="29">
        <v>0</v>
      </c>
      <c r="F280" s="29">
        <v>0</v>
      </c>
      <c r="G280" s="29">
        <v>0</v>
      </c>
      <c r="H280" s="29">
        <v>0</v>
      </c>
      <c r="I280" s="45"/>
      <c r="J280" s="46"/>
      <c r="K280" s="46"/>
      <c r="L280" s="46"/>
    </row>
    <row r="281" spans="1:12" s="47" customFormat="1" x14ac:dyDescent="0.25">
      <c r="A281" s="201">
        <f t="shared" si="55"/>
        <v>271</v>
      </c>
      <c r="B281" s="34" t="s">
        <v>13</v>
      </c>
      <c r="C281" s="29">
        <v>0</v>
      </c>
      <c r="D281" s="29">
        <v>0</v>
      </c>
      <c r="E281" s="29">
        <v>0</v>
      </c>
      <c r="F281" s="29">
        <v>0</v>
      </c>
      <c r="G281" s="29">
        <v>0</v>
      </c>
      <c r="H281" s="29">
        <v>0</v>
      </c>
      <c r="I281" s="45"/>
      <c r="J281" s="46"/>
      <c r="K281" s="46"/>
      <c r="L281" s="46"/>
    </row>
    <row r="282" spans="1:12" s="47" customFormat="1" x14ac:dyDescent="0.25">
      <c r="A282" s="201">
        <f t="shared" si="55"/>
        <v>272</v>
      </c>
      <c r="B282" s="34" t="s">
        <v>42</v>
      </c>
      <c r="C282" s="29">
        <v>0</v>
      </c>
      <c r="D282" s="29">
        <v>0</v>
      </c>
      <c r="E282" s="29">
        <v>0</v>
      </c>
      <c r="F282" s="29">
        <v>0</v>
      </c>
      <c r="G282" s="29">
        <v>0</v>
      </c>
      <c r="H282" s="29">
        <v>0</v>
      </c>
      <c r="I282" s="45"/>
      <c r="J282" s="46"/>
      <c r="K282" s="46"/>
      <c r="L282" s="46"/>
    </row>
    <row r="283" spans="1:12" s="47" customFormat="1" x14ac:dyDescent="0.25">
      <c r="A283" s="201">
        <f t="shared" si="55"/>
        <v>273</v>
      </c>
      <c r="B283" s="34" t="s">
        <v>14</v>
      </c>
      <c r="C283" s="59">
        <v>5525</v>
      </c>
      <c r="D283" s="59">
        <v>5525</v>
      </c>
      <c r="E283" s="29">
        <v>0</v>
      </c>
      <c r="F283" s="29">
        <v>0</v>
      </c>
      <c r="G283" s="29">
        <v>0</v>
      </c>
      <c r="H283" s="29">
        <v>0</v>
      </c>
      <c r="I283" s="45"/>
      <c r="J283" s="46"/>
      <c r="K283" s="46"/>
      <c r="L283" s="46"/>
    </row>
    <row r="284" spans="1:12" s="47" customFormat="1" x14ac:dyDescent="0.25">
      <c r="A284" s="201">
        <f t="shared" si="55"/>
        <v>274</v>
      </c>
      <c r="B284" s="34" t="s">
        <v>15</v>
      </c>
      <c r="C284" s="29">
        <v>0</v>
      </c>
      <c r="D284" s="29">
        <v>0</v>
      </c>
      <c r="E284" s="29">
        <v>0</v>
      </c>
      <c r="F284" s="29">
        <v>0</v>
      </c>
      <c r="G284" s="29">
        <v>0</v>
      </c>
      <c r="H284" s="29">
        <v>0</v>
      </c>
      <c r="I284" s="45"/>
      <c r="J284" s="46"/>
      <c r="K284" s="46"/>
      <c r="L284" s="46"/>
    </row>
    <row r="285" spans="1:12" ht="15.75" x14ac:dyDescent="0.25">
      <c r="A285" s="201">
        <f t="shared" si="55"/>
        <v>275</v>
      </c>
      <c r="B285" s="257" t="s">
        <v>22</v>
      </c>
      <c r="C285" s="257"/>
      <c r="D285" s="257"/>
      <c r="E285" s="257"/>
      <c r="F285" s="257"/>
      <c r="G285" s="257"/>
      <c r="H285" s="257"/>
      <c r="I285" s="257"/>
      <c r="J285" s="1"/>
      <c r="K285" s="1"/>
      <c r="L285" s="1"/>
    </row>
    <row r="286" spans="1:12" ht="31.5" x14ac:dyDescent="0.25">
      <c r="A286" s="201">
        <f t="shared" si="55"/>
        <v>276</v>
      </c>
      <c r="B286" s="18" t="s">
        <v>47</v>
      </c>
      <c r="C286" s="96">
        <f>SUM(C287:C290)</f>
        <v>327639</v>
      </c>
      <c r="D286" s="96">
        <f t="shared" ref="D286:H286" si="56">SUM(D287:D290)</f>
        <v>61102</v>
      </c>
      <c r="E286" s="96">
        <f t="shared" si="56"/>
        <v>63297</v>
      </c>
      <c r="F286" s="96">
        <f t="shared" si="56"/>
        <v>66027</v>
      </c>
      <c r="G286" s="96">
        <f t="shared" si="56"/>
        <v>67653</v>
      </c>
      <c r="H286" s="96">
        <f t="shared" si="56"/>
        <v>69560</v>
      </c>
      <c r="I286" s="19"/>
      <c r="J286" s="1"/>
      <c r="K286" s="1"/>
      <c r="L286" s="1"/>
    </row>
    <row r="287" spans="1:12" ht="15.75" x14ac:dyDescent="0.25">
      <c r="A287" s="201">
        <f t="shared" si="55"/>
        <v>277</v>
      </c>
      <c r="B287" s="94" t="s">
        <v>12</v>
      </c>
      <c r="C287" s="97">
        <f t="shared" ref="C287:H287" si="57">C292+C297+C302+C307+C312+C317</f>
        <v>0</v>
      </c>
      <c r="D287" s="97">
        <f t="shared" si="57"/>
        <v>0</v>
      </c>
      <c r="E287" s="97">
        <f t="shared" si="57"/>
        <v>0</v>
      </c>
      <c r="F287" s="97">
        <f t="shared" si="57"/>
        <v>0</v>
      </c>
      <c r="G287" s="97">
        <f t="shared" si="57"/>
        <v>0</v>
      </c>
      <c r="H287" s="97">
        <f t="shared" si="57"/>
        <v>0</v>
      </c>
      <c r="I287" s="19"/>
      <c r="J287" s="1"/>
      <c r="K287" s="1"/>
      <c r="L287" s="1"/>
    </row>
    <row r="288" spans="1:12" ht="15.75" x14ac:dyDescent="0.25">
      <c r="A288" s="201">
        <f t="shared" si="55"/>
        <v>278</v>
      </c>
      <c r="B288" s="94" t="s">
        <v>13</v>
      </c>
      <c r="C288" s="98">
        <f t="shared" ref="C288:H288" si="58">C293+C298+C303+C308+C313+C318</f>
        <v>276849</v>
      </c>
      <c r="D288" s="98">
        <f t="shared" si="58"/>
        <v>51448</v>
      </c>
      <c r="E288" s="98">
        <f t="shared" si="58"/>
        <v>53433</v>
      </c>
      <c r="F288" s="98">
        <f t="shared" si="58"/>
        <v>55881</v>
      </c>
      <c r="G288" s="98">
        <f t="shared" si="58"/>
        <v>57299</v>
      </c>
      <c r="H288" s="98">
        <f t="shared" si="58"/>
        <v>58788</v>
      </c>
      <c r="I288" s="19"/>
      <c r="J288" s="1"/>
      <c r="K288" s="1"/>
      <c r="L288" s="1"/>
    </row>
    <row r="289" spans="1:12" ht="15.75" x14ac:dyDescent="0.25">
      <c r="A289" s="201">
        <f t="shared" si="55"/>
        <v>279</v>
      </c>
      <c r="B289" s="94" t="s">
        <v>14</v>
      </c>
      <c r="C289" s="98">
        <f t="shared" ref="C289:H289" si="59">C294+C299+C304+C309+C314+C319</f>
        <v>29004</v>
      </c>
      <c r="D289" s="98">
        <f t="shared" si="59"/>
        <v>5711</v>
      </c>
      <c r="E289" s="98">
        <f t="shared" si="59"/>
        <v>5724</v>
      </c>
      <c r="F289" s="98">
        <f t="shared" si="59"/>
        <v>5799</v>
      </c>
      <c r="G289" s="98">
        <f t="shared" si="59"/>
        <v>5790</v>
      </c>
      <c r="H289" s="98">
        <f t="shared" si="59"/>
        <v>5980</v>
      </c>
      <c r="I289" s="19"/>
      <c r="J289" s="1"/>
      <c r="K289" s="1"/>
      <c r="L289" s="1"/>
    </row>
    <row r="290" spans="1:12" ht="15.75" x14ac:dyDescent="0.25">
      <c r="A290" s="201">
        <f t="shared" si="55"/>
        <v>280</v>
      </c>
      <c r="B290" s="95" t="s">
        <v>15</v>
      </c>
      <c r="C290" s="98">
        <f>C295+C300+C305+C310+C315+C320</f>
        <v>21786</v>
      </c>
      <c r="D290" s="98">
        <f t="shared" ref="D290:H290" si="60">D295+D300+D305+D310+D315+D320</f>
        <v>3943</v>
      </c>
      <c r="E290" s="98">
        <f t="shared" si="60"/>
        <v>4140</v>
      </c>
      <c r="F290" s="98">
        <f t="shared" si="60"/>
        <v>4347</v>
      </c>
      <c r="G290" s="98">
        <f t="shared" si="60"/>
        <v>4564</v>
      </c>
      <c r="H290" s="98">
        <f t="shared" si="60"/>
        <v>4792</v>
      </c>
      <c r="I290" s="19"/>
      <c r="J290" s="1"/>
      <c r="K290" s="1"/>
      <c r="L290" s="1"/>
    </row>
    <row r="291" spans="1:12" ht="60" x14ac:dyDescent="0.25">
      <c r="A291" s="201">
        <f t="shared" si="55"/>
        <v>281</v>
      </c>
      <c r="B291" s="34" t="s">
        <v>196</v>
      </c>
      <c r="C291" s="59">
        <v>21786</v>
      </c>
      <c r="D291" s="59">
        <v>3943</v>
      </c>
      <c r="E291" s="59">
        <v>4140</v>
      </c>
      <c r="F291" s="59">
        <v>4347</v>
      </c>
      <c r="G291" s="59">
        <v>4564</v>
      </c>
      <c r="H291" s="59">
        <v>4792</v>
      </c>
      <c r="I291" s="55"/>
      <c r="J291" s="1"/>
      <c r="K291" s="1"/>
      <c r="L291" s="1"/>
    </row>
    <row r="292" spans="1:12" x14ac:dyDescent="0.25">
      <c r="A292" s="201">
        <f t="shared" si="55"/>
        <v>282</v>
      </c>
      <c r="B292" s="34" t="s">
        <v>12</v>
      </c>
      <c r="C292" s="29">
        <v>0</v>
      </c>
      <c r="D292" s="29">
        <v>0</v>
      </c>
      <c r="E292" s="29">
        <v>0</v>
      </c>
      <c r="F292" s="29">
        <v>0</v>
      </c>
      <c r="G292" s="29">
        <v>0</v>
      </c>
      <c r="H292" s="29">
        <v>0</v>
      </c>
      <c r="I292" s="55"/>
      <c r="J292" s="1"/>
      <c r="K292" s="1"/>
      <c r="L292" s="1"/>
    </row>
    <row r="293" spans="1:12" x14ac:dyDescent="0.25">
      <c r="A293" s="201">
        <f t="shared" si="55"/>
        <v>283</v>
      </c>
      <c r="B293" s="34" t="s">
        <v>13</v>
      </c>
      <c r="C293" s="29">
        <v>0</v>
      </c>
      <c r="D293" s="29">
        <v>0</v>
      </c>
      <c r="E293" s="29">
        <v>0</v>
      </c>
      <c r="F293" s="29">
        <v>0</v>
      </c>
      <c r="G293" s="29">
        <v>0</v>
      </c>
      <c r="H293" s="29">
        <v>0</v>
      </c>
      <c r="I293" s="55"/>
      <c r="J293" s="1"/>
      <c r="K293" s="1"/>
      <c r="L293" s="1"/>
    </row>
    <row r="294" spans="1:12" x14ac:dyDescent="0.25">
      <c r="A294" s="201">
        <f t="shared" si="55"/>
        <v>284</v>
      </c>
      <c r="B294" s="34" t="s">
        <v>14</v>
      </c>
      <c r="C294" s="29">
        <v>0</v>
      </c>
      <c r="D294" s="29">
        <v>0</v>
      </c>
      <c r="E294" s="29">
        <v>0</v>
      </c>
      <c r="F294" s="29">
        <v>0</v>
      </c>
      <c r="G294" s="29">
        <v>0</v>
      </c>
      <c r="H294" s="29">
        <v>0</v>
      </c>
      <c r="I294" s="55"/>
      <c r="J294" s="1"/>
      <c r="K294" s="1"/>
      <c r="L294" s="1"/>
    </row>
    <row r="295" spans="1:12" x14ac:dyDescent="0.25">
      <c r="A295" s="201">
        <f t="shared" si="55"/>
        <v>285</v>
      </c>
      <c r="B295" s="34" t="s">
        <v>15</v>
      </c>
      <c r="C295" s="59">
        <v>21786</v>
      </c>
      <c r="D295" s="59">
        <v>3943</v>
      </c>
      <c r="E295" s="59">
        <v>4140</v>
      </c>
      <c r="F295" s="59">
        <v>4347</v>
      </c>
      <c r="G295" s="59">
        <v>4564</v>
      </c>
      <c r="H295" s="59">
        <v>4792</v>
      </c>
      <c r="I295" s="55"/>
      <c r="J295" s="1"/>
      <c r="K295" s="1"/>
      <c r="L295" s="1"/>
    </row>
    <row r="296" spans="1:12" ht="45" x14ac:dyDescent="0.25">
      <c r="A296" s="201">
        <f t="shared" si="55"/>
        <v>286</v>
      </c>
      <c r="B296" s="34" t="s">
        <v>197</v>
      </c>
      <c r="C296" s="59">
        <v>3274</v>
      </c>
      <c r="D296" s="59">
        <v>3435</v>
      </c>
      <c r="E296" s="59">
        <v>3610</v>
      </c>
      <c r="F296" s="59">
        <v>3790</v>
      </c>
      <c r="G296" s="59">
        <v>3980</v>
      </c>
      <c r="H296" s="59">
        <v>4139</v>
      </c>
      <c r="I296" s="55"/>
      <c r="J296" s="1"/>
      <c r="K296" s="1"/>
      <c r="L296" s="1"/>
    </row>
    <row r="297" spans="1:12" x14ac:dyDescent="0.25">
      <c r="A297" s="201">
        <f t="shared" si="55"/>
        <v>287</v>
      </c>
      <c r="B297" s="34" t="s">
        <v>12</v>
      </c>
      <c r="C297" s="29">
        <v>0</v>
      </c>
      <c r="D297" s="29">
        <v>0</v>
      </c>
      <c r="E297" s="29">
        <v>0</v>
      </c>
      <c r="F297" s="29">
        <v>0</v>
      </c>
      <c r="G297" s="29">
        <v>0</v>
      </c>
      <c r="H297" s="29">
        <v>0</v>
      </c>
      <c r="I297" s="55"/>
      <c r="J297" s="1"/>
      <c r="K297" s="1"/>
      <c r="L297" s="1"/>
    </row>
    <row r="298" spans="1:12" x14ac:dyDescent="0.25">
      <c r="A298" s="201">
        <f t="shared" si="55"/>
        <v>288</v>
      </c>
      <c r="B298" s="34" t="s">
        <v>13</v>
      </c>
      <c r="C298" s="29">
        <v>0</v>
      </c>
      <c r="D298" s="29">
        <v>0</v>
      </c>
      <c r="E298" s="29">
        <v>0</v>
      </c>
      <c r="F298" s="29">
        <v>0</v>
      </c>
      <c r="G298" s="29">
        <v>0</v>
      </c>
      <c r="H298" s="29">
        <v>0</v>
      </c>
      <c r="I298" s="55"/>
      <c r="J298" s="1"/>
      <c r="K298" s="1"/>
      <c r="L298" s="1"/>
    </row>
    <row r="299" spans="1:12" x14ac:dyDescent="0.25">
      <c r="A299" s="201">
        <f t="shared" si="55"/>
        <v>289</v>
      </c>
      <c r="B299" s="34" t="s">
        <v>14</v>
      </c>
      <c r="C299" s="59">
        <v>18089</v>
      </c>
      <c r="D299" s="59">
        <v>3274</v>
      </c>
      <c r="E299" s="59">
        <v>3435</v>
      </c>
      <c r="F299" s="59">
        <v>3610</v>
      </c>
      <c r="G299" s="59">
        <v>3790</v>
      </c>
      <c r="H299" s="59">
        <v>3980</v>
      </c>
      <c r="I299" s="55"/>
      <c r="J299" s="1"/>
      <c r="K299" s="1"/>
      <c r="L299" s="1"/>
    </row>
    <row r="300" spans="1:12" x14ac:dyDescent="0.25">
      <c r="A300" s="201">
        <f t="shared" si="55"/>
        <v>290</v>
      </c>
      <c r="B300" s="34" t="s">
        <v>15</v>
      </c>
      <c r="C300" s="29">
        <v>0</v>
      </c>
      <c r="D300" s="29">
        <v>0</v>
      </c>
      <c r="E300" s="29">
        <v>0</v>
      </c>
      <c r="F300" s="29">
        <v>0</v>
      </c>
      <c r="G300" s="29">
        <v>0</v>
      </c>
      <c r="H300" s="29">
        <v>0</v>
      </c>
      <c r="I300" s="55"/>
      <c r="J300" s="1"/>
      <c r="K300" s="1"/>
      <c r="L300" s="1"/>
    </row>
    <row r="301" spans="1:12" ht="90" x14ac:dyDescent="0.25">
      <c r="A301" s="201">
        <f t="shared" si="55"/>
        <v>291</v>
      </c>
      <c r="B301" s="34" t="s">
        <v>198</v>
      </c>
      <c r="C301" s="29">
        <v>0</v>
      </c>
      <c r="D301" s="29">
        <v>0</v>
      </c>
      <c r="E301" s="29">
        <v>0</v>
      </c>
      <c r="F301" s="29">
        <v>0</v>
      </c>
      <c r="G301" s="29">
        <v>0</v>
      </c>
      <c r="H301" s="29">
        <v>0</v>
      </c>
      <c r="I301" s="55"/>
      <c r="J301" s="1"/>
      <c r="K301" s="1"/>
      <c r="L301" s="1"/>
    </row>
    <row r="302" spans="1:12" x14ac:dyDescent="0.25">
      <c r="A302" s="201">
        <f t="shared" si="55"/>
        <v>292</v>
      </c>
      <c r="B302" s="34" t="s">
        <v>12</v>
      </c>
      <c r="C302" s="29">
        <v>0</v>
      </c>
      <c r="D302" s="29">
        <v>0</v>
      </c>
      <c r="E302" s="29">
        <v>0</v>
      </c>
      <c r="F302" s="29">
        <v>0</v>
      </c>
      <c r="G302" s="29">
        <v>0</v>
      </c>
      <c r="H302" s="29">
        <v>0</v>
      </c>
      <c r="I302" s="55"/>
      <c r="J302" s="1"/>
      <c r="K302" s="1"/>
      <c r="L302" s="1"/>
    </row>
    <row r="303" spans="1:12" x14ac:dyDescent="0.25">
      <c r="A303" s="201">
        <f t="shared" si="55"/>
        <v>293</v>
      </c>
      <c r="B303" s="34" t="s">
        <v>13</v>
      </c>
      <c r="C303" s="29">
        <v>0</v>
      </c>
      <c r="D303" s="29">
        <v>0</v>
      </c>
      <c r="E303" s="29">
        <v>0</v>
      </c>
      <c r="F303" s="29">
        <v>0</v>
      </c>
      <c r="G303" s="29">
        <v>0</v>
      </c>
      <c r="H303" s="29">
        <v>0</v>
      </c>
      <c r="I303" s="55"/>
      <c r="J303" s="1"/>
      <c r="K303" s="1"/>
      <c r="L303" s="1"/>
    </row>
    <row r="304" spans="1:12" x14ac:dyDescent="0.25">
      <c r="A304" s="201">
        <f t="shared" si="55"/>
        <v>294</v>
      </c>
      <c r="B304" s="34" t="s">
        <v>14</v>
      </c>
      <c r="C304" s="29">
        <v>0</v>
      </c>
      <c r="D304" s="29">
        <v>0</v>
      </c>
      <c r="E304" s="29">
        <v>0</v>
      </c>
      <c r="F304" s="29">
        <v>0</v>
      </c>
      <c r="G304" s="29">
        <v>0</v>
      </c>
      <c r="H304" s="29">
        <v>0</v>
      </c>
      <c r="I304" s="55"/>
      <c r="J304" s="1"/>
      <c r="K304" s="1"/>
      <c r="L304" s="1"/>
    </row>
    <row r="305" spans="1:12" x14ac:dyDescent="0.25">
      <c r="A305" s="201">
        <f t="shared" si="55"/>
        <v>295</v>
      </c>
      <c r="B305" s="34" t="s">
        <v>15</v>
      </c>
      <c r="C305" s="29">
        <v>0</v>
      </c>
      <c r="D305" s="29">
        <v>0</v>
      </c>
      <c r="E305" s="29">
        <v>0</v>
      </c>
      <c r="F305" s="29">
        <v>0</v>
      </c>
      <c r="G305" s="29">
        <v>0</v>
      </c>
      <c r="H305" s="29">
        <v>0</v>
      </c>
      <c r="I305" s="55"/>
      <c r="J305" s="1"/>
      <c r="K305" s="1"/>
      <c r="L305" s="1"/>
    </row>
    <row r="306" spans="1:12" ht="43.5" customHeight="1" x14ac:dyDescent="0.25">
      <c r="A306" s="201">
        <f t="shared" si="55"/>
        <v>296</v>
      </c>
      <c r="B306" s="48" t="s">
        <v>199</v>
      </c>
      <c r="C306" s="60">
        <v>439772</v>
      </c>
      <c r="D306" s="60">
        <v>78912</v>
      </c>
      <c r="E306" s="60">
        <v>83724</v>
      </c>
      <c r="F306" s="60">
        <v>87910</v>
      </c>
      <c r="G306" s="60">
        <v>92305</v>
      </c>
      <c r="H306" s="60">
        <v>96921</v>
      </c>
      <c r="I306" s="55"/>
      <c r="J306" s="1"/>
      <c r="K306" s="1"/>
      <c r="L306" s="1"/>
    </row>
    <row r="307" spans="1:12" x14ac:dyDescent="0.25">
      <c r="A307" s="201">
        <f t="shared" si="55"/>
        <v>297</v>
      </c>
      <c r="B307" s="34" t="s">
        <v>12</v>
      </c>
      <c r="C307" s="29">
        <v>0</v>
      </c>
      <c r="D307" s="29">
        <v>0</v>
      </c>
      <c r="E307" s="29">
        <v>0</v>
      </c>
      <c r="F307" s="29">
        <v>0</v>
      </c>
      <c r="G307" s="29">
        <v>0</v>
      </c>
      <c r="H307" s="29">
        <v>0</v>
      </c>
      <c r="I307" s="55"/>
      <c r="J307" s="1"/>
      <c r="K307" s="1"/>
      <c r="L307" s="1"/>
    </row>
    <row r="308" spans="1:12" x14ac:dyDescent="0.25">
      <c r="A308" s="201">
        <f t="shared" si="55"/>
        <v>298</v>
      </c>
      <c r="B308" s="34" t="s">
        <v>13</v>
      </c>
      <c r="C308" s="59">
        <v>142139</v>
      </c>
      <c r="D308" s="59">
        <v>25724</v>
      </c>
      <c r="E308" s="59">
        <v>27010</v>
      </c>
      <c r="F308" s="59">
        <v>28360</v>
      </c>
      <c r="G308" s="59">
        <v>29778</v>
      </c>
      <c r="H308" s="59">
        <v>31267</v>
      </c>
      <c r="I308" s="55"/>
      <c r="J308" s="1"/>
      <c r="K308" s="1"/>
      <c r="L308" s="1"/>
    </row>
    <row r="309" spans="1:12" x14ac:dyDescent="0.25">
      <c r="A309" s="201">
        <f t="shared" si="55"/>
        <v>299</v>
      </c>
      <c r="B309" s="34" t="s">
        <v>14</v>
      </c>
      <c r="C309" s="29">
        <v>0</v>
      </c>
      <c r="D309" s="29">
        <v>0</v>
      </c>
      <c r="E309" s="29">
        <v>0</v>
      </c>
      <c r="F309" s="29">
        <v>0</v>
      </c>
      <c r="G309" s="29">
        <v>0</v>
      </c>
      <c r="H309" s="29">
        <v>0</v>
      </c>
      <c r="I309" s="55"/>
      <c r="J309" s="1"/>
      <c r="K309" s="1"/>
      <c r="L309" s="1"/>
    </row>
    <row r="310" spans="1:12" x14ac:dyDescent="0.25">
      <c r="A310" s="201">
        <f t="shared" si="55"/>
        <v>300</v>
      </c>
      <c r="B310" s="34" t="s">
        <v>15</v>
      </c>
      <c r="C310" s="29">
        <v>0</v>
      </c>
      <c r="D310" s="29">
        <v>0</v>
      </c>
      <c r="E310" s="29">
        <v>0</v>
      </c>
      <c r="F310" s="29">
        <v>0</v>
      </c>
      <c r="G310" s="29">
        <v>0</v>
      </c>
      <c r="H310" s="29">
        <v>0</v>
      </c>
      <c r="I310" s="55"/>
      <c r="J310" s="1"/>
      <c r="K310" s="1"/>
      <c r="L310" s="1"/>
    </row>
    <row r="311" spans="1:12" ht="45" x14ac:dyDescent="0.25">
      <c r="A311" s="201">
        <f t="shared" si="55"/>
        <v>301</v>
      </c>
      <c r="B311" s="16" t="s">
        <v>200</v>
      </c>
      <c r="C311" s="56">
        <f>SUM(D311:H311)</f>
        <v>134710</v>
      </c>
      <c r="D311" s="56">
        <v>25724</v>
      </c>
      <c r="E311" s="56">
        <v>26423</v>
      </c>
      <c r="F311" s="56">
        <v>27521</v>
      </c>
      <c r="G311" s="56">
        <v>27521</v>
      </c>
      <c r="H311" s="56">
        <v>27521</v>
      </c>
      <c r="I311" s="20"/>
      <c r="J311" s="1"/>
      <c r="K311" s="1"/>
      <c r="L311" s="1"/>
    </row>
    <row r="312" spans="1:12" ht="15.75" x14ac:dyDescent="0.25">
      <c r="A312" s="201">
        <f t="shared" si="55"/>
        <v>302</v>
      </c>
      <c r="B312" s="17" t="s">
        <v>12</v>
      </c>
      <c r="C312" s="57">
        <v>0</v>
      </c>
      <c r="D312" s="57">
        <v>0</v>
      </c>
      <c r="E312" s="57">
        <v>0</v>
      </c>
      <c r="F312" s="57">
        <v>0</v>
      </c>
      <c r="G312" s="57">
        <v>0</v>
      </c>
      <c r="H312" s="57">
        <v>0</v>
      </c>
      <c r="I312" s="19"/>
      <c r="J312" s="1"/>
      <c r="K312" s="1"/>
      <c r="L312" s="1"/>
    </row>
    <row r="313" spans="1:12" ht="15.75" x14ac:dyDescent="0.25">
      <c r="A313" s="201">
        <f t="shared" si="55"/>
        <v>303</v>
      </c>
      <c r="B313" s="17" t="s">
        <v>13</v>
      </c>
      <c r="C313" s="56">
        <f>SUM(D313:H313)</f>
        <v>134710</v>
      </c>
      <c r="D313" s="56">
        <v>25724</v>
      </c>
      <c r="E313" s="56">
        <v>26423</v>
      </c>
      <c r="F313" s="56">
        <v>27521</v>
      </c>
      <c r="G313" s="56">
        <v>27521</v>
      </c>
      <c r="H313" s="56">
        <v>27521</v>
      </c>
      <c r="I313" s="19"/>
      <c r="J313" s="1"/>
      <c r="K313" s="1"/>
      <c r="L313" s="1"/>
    </row>
    <row r="314" spans="1:12" ht="15.75" x14ac:dyDescent="0.25">
      <c r="A314" s="201">
        <f t="shared" si="55"/>
        <v>304</v>
      </c>
      <c r="B314" s="17" t="s">
        <v>14</v>
      </c>
      <c r="C314" s="57">
        <v>0</v>
      </c>
      <c r="D314" s="57">
        <v>0</v>
      </c>
      <c r="E314" s="57">
        <v>0</v>
      </c>
      <c r="F314" s="57">
        <v>0</v>
      </c>
      <c r="G314" s="57">
        <v>0</v>
      </c>
      <c r="H314" s="57">
        <v>0</v>
      </c>
      <c r="I314" s="19"/>
      <c r="J314" s="1"/>
      <c r="K314" s="1"/>
      <c r="L314" s="1"/>
    </row>
    <row r="315" spans="1:12" ht="15.75" x14ac:dyDescent="0.25">
      <c r="A315" s="201">
        <f t="shared" si="55"/>
        <v>305</v>
      </c>
      <c r="B315" s="17" t="s">
        <v>15</v>
      </c>
      <c r="C315" s="57">
        <v>0</v>
      </c>
      <c r="D315" s="57">
        <v>0</v>
      </c>
      <c r="E315" s="57">
        <v>0</v>
      </c>
      <c r="F315" s="57">
        <v>0</v>
      </c>
      <c r="G315" s="57">
        <v>0</v>
      </c>
      <c r="H315" s="57">
        <v>0</v>
      </c>
      <c r="I315" s="19"/>
      <c r="J315" s="1"/>
      <c r="K315" s="1"/>
      <c r="L315" s="1"/>
    </row>
    <row r="316" spans="1:12" ht="60" x14ac:dyDescent="0.25">
      <c r="A316" s="201">
        <f t="shared" si="55"/>
        <v>306</v>
      </c>
      <c r="B316" s="16" t="s">
        <v>201</v>
      </c>
      <c r="C316" s="56">
        <f>D316+E316+F316+G316+H316</f>
        <v>10915</v>
      </c>
      <c r="D316" s="56">
        <v>2437</v>
      </c>
      <c r="E316" s="56">
        <v>2289</v>
      </c>
      <c r="F316" s="56">
        <v>2189</v>
      </c>
      <c r="G316" s="56">
        <v>2000</v>
      </c>
      <c r="H316" s="56">
        <v>2000</v>
      </c>
      <c r="I316" s="19"/>
      <c r="J316" s="1"/>
      <c r="K316" s="1"/>
      <c r="L316" s="1"/>
    </row>
    <row r="317" spans="1:12" ht="15.75" x14ac:dyDescent="0.25">
      <c r="A317" s="201">
        <f t="shared" si="55"/>
        <v>307</v>
      </c>
      <c r="B317" s="17" t="s">
        <v>12</v>
      </c>
      <c r="C317" s="57">
        <v>0</v>
      </c>
      <c r="D317" s="57">
        <v>0</v>
      </c>
      <c r="E317" s="57">
        <v>0</v>
      </c>
      <c r="F317" s="57">
        <v>0</v>
      </c>
      <c r="G317" s="57">
        <v>0</v>
      </c>
      <c r="H317" s="57">
        <v>0</v>
      </c>
      <c r="I317" s="19"/>
      <c r="J317" s="1"/>
      <c r="K317" s="1"/>
      <c r="L317" s="1"/>
    </row>
    <row r="318" spans="1:12" ht="15.75" x14ac:dyDescent="0.25">
      <c r="A318" s="201">
        <f t="shared" si="55"/>
        <v>308</v>
      </c>
      <c r="B318" s="17" t="s">
        <v>13</v>
      </c>
      <c r="C318" s="57">
        <v>0</v>
      </c>
      <c r="D318" s="57">
        <v>0</v>
      </c>
      <c r="E318" s="57">
        <v>0</v>
      </c>
      <c r="F318" s="57">
        <v>0</v>
      </c>
      <c r="G318" s="57">
        <v>0</v>
      </c>
      <c r="H318" s="57">
        <v>0</v>
      </c>
      <c r="I318" s="19"/>
      <c r="J318" s="1"/>
      <c r="K318" s="1"/>
      <c r="L318" s="1"/>
    </row>
    <row r="319" spans="1:12" ht="15.75" x14ac:dyDescent="0.25">
      <c r="A319" s="201">
        <f t="shared" si="55"/>
        <v>309</v>
      </c>
      <c r="B319" s="17" t="s">
        <v>14</v>
      </c>
      <c r="C319" s="56">
        <f>D319+E319+F319+G319+H319</f>
        <v>10915</v>
      </c>
      <c r="D319" s="56">
        <v>2437</v>
      </c>
      <c r="E319" s="56">
        <v>2289</v>
      </c>
      <c r="F319" s="56">
        <v>2189</v>
      </c>
      <c r="G319" s="56">
        <v>2000</v>
      </c>
      <c r="H319" s="56">
        <v>2000</v>
      </c>
      <c r="I319" s="19"/>
      <c r="J319" s="1"/>
      <c r="K319" s="1"/>
      <c r="L319" s="1"/>
    </row>
    <row r="320" spans="1:12" ht="15.75" x14ac:dyDescent="0.25">
      <c r="A320" s="201">
        <f t="shared" si="55"/>
        <v>310</v>
      </c>
      <c r="B320" s="17" t="s">
        <v>15</v>
      </c>
      <c r="C320" s="57">
        <v>0</v>
      </c>
      <c r="D320" s="57">
        <v>0</v>
      </c>
      <c r="E320" s="57">
        <v>0</v>
      </c>
      <c r="F320" s="57">
        <v>0</v>
      </c>
      <c r="G320" s="57">
        <v>0</v>
      </c>
      <c r="H320" s="57">
        <v>0</v>
      </c>
      <c r="I320" s="19"/>
      <c r="J320" s="1"/>
      <c r="K320" s="1"/>
      <c r="L320" s="1"/>
    </row>
    <row r="321" spans="1:12" ht="15.75" x14ac:dyDescent="0.25">
      <c r="A321" s="201">
        <f t="shared" si="55"/>
        <v>311</v>
      </c>
      <c r="B321" s="257" t="s">
        <v>169</v>
      </c>
      <c r="C321" s="257"/>
      <c r="D321" s="257"/>
      <c r="E321" s="257"/>
      <c r="F321" s="257"/>
      <c r="G321" s="257"/>
      <c r="H321" s="257"/>
      <c r="I321" s="257"/>
      <c r="J321" s="1"/>
      <c r="K321" s="1"/>
      <c r="L321" s="1"/>
    </row>
    <row r="322" spans="1:12" ht="31.5" x14ac:dyDescent="0.25">
      <c r="A322" s="201">
        <f t="shared" si="55"/>
        <v>312</v>
      </c>
      <c r="B322" s="18" t="s">
        <v>47</v>
      </c>
      <c r="C322" s="96">
        <f>SUM(C323:C327)</f>
        <v>41.480000000000004</v>
      </c>
      <c r="D322" s="96">
        <f t="shared" ref="D322" si="61">SUM(D323:D327)</f>
        <v>6.74</v>
      </c>
      <c r="E322" s="96">
        <f t="shared" ref="E322" si="62">SUM(E323:E327)</f>
        <v>8.73</v>
      </c>
      <c r="F322" s="96">
        <f t="shared" ref="F322" si="63">SUM(F323:F327)</f>
        <v>9.4400000000000013</v>
      </c>
      <c r="G322" s="96">
        <f t="shared" ref="G322" si="64">SUM(G323:G327)</f>
        <v>8.2200000000000006</v>
      </c>
      <c r="H322" s="96">
        <f t="shared" ref="H322" si="65">SUM(H323:H327)</f>
        <v>8.75</v>
      </c>
      <c r="I322" s="19"/>
      <c r="J322" s="1"/>
      <c r="K322" s="1"/>
      <c r="L322" s="1"/>
    </row>
    <row r="323" spans="1:12" ht="15.75" x14ac:dyDescent="0.25">
      <c r="A323" s="201">
        <f t="shared" si="55"/>
        <v>313</v>
      </c>
      <c r="B323" s="18" t="s">
        <v>12</v>
      </c>
      <c r="C323" s="97">
        <f t="shared" ref="C323:H326" si="66">C329+C335+C341+C347+C353+C359+C365</f>
        <v>0</v>
      </c>
      <c r="D323" s="97">
        <f t="shared" si="66"/>
        <v>0</v>
      </c>
      <c r="E323" s="97">
        <f t="shared" si="66"/>
        <v>0</v>
      </c>
      <c r="F323" s="97">
        <f t="shared" si="66"/>
        <v>0</v>
      </c>
      <c r="G323" s="97">
        <f t="shared" si="66"/>
        <v>0</v>
      </c>
      <c r="H323" s="97">
        <f t="shared" si="66"/>
        <v>0</v>
      </c>
      <c r="I323" s="19"/>
      <c r="J323" s="1"/>
      <c r="K323" s="1"/>
      <c r="L323" s="1"/>
    </row>
    <row r="324" spans="1:12" ht="15.75" x14ac:dyDescent="0.25">
      <c r="A324" s="201">
        <f t="shared" si="55"/>
        <v>314</v>
      </c>
      <c r="B324" s="18" t="s">
        <v>13</v>
      </c>
      <c r="C324" s="98">
        <f>C330+C336+C342+C348+C354+C360+C366</f>
        <v>41.480000000000004</v>
      </c>
      <c r="D324" s="98">
        <f t="shared" si="66"/>
        <v>6.74</v>
      </c>
      <c r="E324" s="98">
        <f t="shared" si="66"/>
        <v>8.73</v>
      </c>
      <c r="F324" s="98">
        <f t="shared" si="66"/>
        <v>9.4400000000000013</v>
      </c>
      <c r="G324" s="98">
        <f t="shared" si="66"/>
        <v>8.2200000000000006</v>
      </c>
      <c r="H324" s="98">
        <f t="shared" si="66"/>
        <v>8.75</v>
      </c>
      <c r="I324" s="19"/>
      <c r="J324" s="1"/>
      <c r="K324" s="1"/>
      <c r="L324" s="1"/>
    </row>
    <row r="325" spans="1:12" x14ac:dyDescent="0.25">
      <c r="A325" s="201">
        <f t="shared" si="55"/>
        <v>315</v>
      </c>
      <c r="B325" s="43" t="s">
        <v>42</v>
      </c>
      <c r="C325" s="97">
        <f t="shared" si="66"/>
        <v>0</v>
      </c>
      <c r="D325" s="97">
        <f t="shared" si="66"/>
        <v>0</v>
      </c>
      <c r="E325" s="97">
        <f t="shared" si="66"/>
        <v>0</v>
      </c>
      <c r="F325" s="97">
        <f t="shared" si="66"/>
        <v>0</v>
      </c>
      <c r="G325" s="97">
        <f t="shared" si="66"/>
        <v>0</v>
      </c>
      <c r="H325" s="97">
        <f t="shared" si="66"/>
        <v>0</v>
      </c>
      <c r="I325" s="19"/>
      <c r="J325" s="1"/>
      <c r="K325" s="1"/>
      <c r="L325" s="1"/>
    </row>
    <row r="326" spans="1:12" ht="15.75" x14ac:dyDescent="0.25">
      <c r="A326" s="201">
        <f t="shared" si="55"/>
        <v>316</v>
      </c>
      <c r="B326" s="18" t="s">
        <v>14</v>
      </c>
      <c r="C326" s="97">
        <f t="shared" si="66"/>
        <v>0</v>
      </c>
      <c r="D326" s="97">
        <f t="shared" si="66"/>
        <v>0</v>
      </c>
      <c r="E326" s="97">
        <f t="shared" si="66"/>
        <v>0</v>
      </c>
      <c r="F326" s="97">
        <f t="shared" si="66"/>
        <v>0</v>
      </c>
      <c r="G326" s="97">
        <f t="shared" si="66"/>
        <v>0</v>
      </c>
      <c r="H326" s="97">
        <f t="shared" si="66"/>
        <v>0</v>
      </c>
      <c r="I326" s="19"/>
      <c r="J326" s="1"/>
      <c r="K326" s="1"/>
      <c r="L326" s="1"/>
    </row>
    <row r="327" spans="1:12" ht="15.75" x14ac:dyDescent="0.25">
      <c r="A327" s="201">
        <f t="shared" si="55"/>
        <v>317</v>
      </c>
      <c r="B327" s="93" t="s">
        <v>15</v>
      </c>
      <c r="C327" s="97">
        <f>C333+C339+C345+C351+C357+C363+C369</f>
        <v>0</v>
      </c>
      <c r="D327" s="97">
        <f t="shared" ref="D327:H327" si="67">D333+D339+D345+D351+D357+D363+D369</f>
        <v>0</v>
      </c>
      <c r="E327" s="97">
        <f t="shared" si="67"/>
        <v>0</v>
      </c>
      <c r="F327" s="97">
        <f t="shared" si="67"/>
        <v>0</v>
      </c>
      <c r="G327" s="97">
        <f t="shared" si="67"/>
        <v>0</v>
      </c>
      <c r="H327" s="97">
        <f t="shared" si="67"/>
        <v>0</v>
      </c>
      <c r="I327" s="19"/>
      <c r="J327" s="1"/>
      <c r="K327" s="1"/>
      <c r="L327" s="1"/>
    </row>
    <row r="328" spans="1:12" ht="60" x14ac:dyDescent="0.25">
      <c r="A328" s="201">
        <f t="shared" si="55"/>
        <v>318</v>
      </c>
      <c r="B328" s="34" t="s">
        <v>202</v>
      </c>
      <c r="C328" s="29">
        <v>0</v>
      </c>
      <c r="D328" s="29">
        <v>0</v>
      </c>
      <c r="E328" s="29">
        <v>0</v>
      </c>
      <c r="F328" s="29">
        <v>0</v>
      </c>
      <c r="G328" s="29">
        <v>0</v>
      </c>
      <c r="H328" s="29">
        <v>0</v>
      </c>
      <c r="I328" s="55"/>
      <c r="J328" s="1"/>
      <c r="K328" s="1"/>
      <c r="L328" s="1"/>
    </row>
    <row r="329" spans="1:12" x14ac:dyDescent="0.25">
      <c r="A329" s="201">
        <f t="shared" si="55"/>
        <v>319</v>
      </c>
      <c r="B329" s="34" t="s">
        <v>12</v>
      </c>
      <c r="C329" s="29">
        <v>0</v>
      </c>
      <c r="D329" s="29">
        <v>0</v>
      </c>
      <c r="E329" s="29">
        <v>0</v>
      </c>
      <c r="F329" s="29">
        <v>0</v>
      </c>
      <c r="G329" s="29">
        <v>0</v>
      </c>
      <c r="H329" s="29">
        <v>0</v>
      </c>
      <c r="I329" s="55"/>
      <c r="J329" s="1"/>
      <c r="K329" s="1"/>
      <c r="L329" s="1"/>
    </row>
    <row r="330" spans="1:12" x14ac:dyDescent="0.25">
      <c r="A330" s="201">
        <f t="shared" si="55"/>
        <v>320</v>
      </c>
      <c r="B330" s="34" t="s">
        <v>13</v>
      </c>
      <c r="C330" s="29">
        <v>1.87</v>
      </c>
      <c r="D330" s="29">
        <v>0.31</v>
      </c>
      <c r="E330" s="29">
        <v>0.34</v>
      </c>
      <c r="F330" s="29">
        <v>0.37</v>
      </c>
      <c r="G330" s="29">
        <v>0.4</v>
      </c>
      <c r="H330" s="29">
        <v>0.45</v>
      </c>
      <c r="I330" s="55"/>
      <c r="J330" s="1"/>
      <c r="K330" s="1"/>
      <c r="L330" s="1"/>
    </row>
    <row r="331" spans="1:12" x14ac:dyDescent="0.25">
      <c r="A331" s="201">
        <f t="shared" si="55"/>
        <v>321</v>
      </c>
      <c r="B331" s="34" t="s">
        <v>42</v>
      </c>
      <c r="C331" s="29"/>
      <c r="D331" s="29"/>
      <c r="E331" s="29"/>
      <c r="F331" s="29"/>
      <c r="G331" s="29"/>
      <c r="H331" s="29"/>
      <c r="I331" s="55"/>
      <c r="J331" s="1"/>
      <c r="K331" s="1"/>
      <c r="L331" s="1"/>
    </row>
    <row r="332" spans="1:12" ht="15.75" x14ac:dyDescent="0.25">
      <c r="A332" s="201">
        <f t="shared" si="55"/>
        <v>322</v>
      </c>
      <c r="B332" s="17" t="s">
        <v>14</v>
      </c>
      <c r="C332" s="29"/>
      <c r="D332" s="29"/>
      <c r="E332" s="29"/>
      <c r="F332" s="29"/>
      <c r="G332" s="29"/>
      <c r="H332" s="29"/>
      <c r="I332" s="55"/>
      <c r="J332" s="1"/>
      <c r="K332" s="1"/>
      <c r="L332" s="1"/>
    </row>
    <row r="333" spans="1:12" ht="15.75" x14ac:dyDescent="0.25">
      <c r="A333" s="201">
        <f t="shared" si="55"/>
        <v>323</v>
      </c>
      <c r="B333" s="52" t="s">
        <v>15</v>
      </c>
      <c r="C333" s="29"/>
      <c r="D333" s="29"/>
      <c r="E333" s="29"/>
      <c r="F333" s="29"/>
      <c r="G333" s="29"/>
      <c r="H333" s="29"/>
      <c r="I333" s="55"/>
      <c r="J333" s="1"/>
      <c r="K333" s="1"/>
      <c r="L333" s="1"/>
    </row>
    <row r="334" spans="1:12" ht="30" x14ac:dyDescent="0.25">
      <c r="A334" s="201">
        <f t="shared" ref="A334:A397" si="68">A333+1</f>
        <v>324</v>
      </c>
      <c r="B334" s="34" t="s">
        <v>203</v>
      </c>
      <c r="C334" s="29">
        <v>0</v>
      </c>
      <c r="D334" s="29">
        <v>0</v>
      </c>
      <c r="E334" s="29">
        <v>0</v>
      </c>
      <c r="F334" s="29">
        <v>0</v>
      </c>
      <c r="G334" s="29">
        <v>0</v>
      </c>
      <c r="H334" s="29">
        <v>0</v>
      </c>
      <c r="I334" s="55"/>
      <c r="J334" s="1"/>
      <c r="K334" s="1"/>
      <c r="L334" s="1"/>
    </row>
    <row r="335" spans="1:12" x14ac:dyDescent="0.25">
      <c r="A335" s="201">
        <f t="shared" si="68"/>
        <v>325</v>
      </c>
      <c r="B335" s="34" t="s">
        <v>12</v>
      </c>
      <c r="C335" s="29">
        <v>0</v>
      </c>
      <c r="D335" s="29">
        <v>0</v>
      </c>
      <c r="E335" s="29">
        <v>0</v>
      </c>
      <c r="F335" s="29">
        <v>0</v>
      </c>
      <c r="G335" s="29">
        <v>0</v>
      </c>
      <c r="H335" s="29">
        <v>0</v>
      </c>
      <c r="I335" s="55"/>
      <c r="J335" s="1"/>
      <c r="K335" s="1"/>
      <c r="L335" s="1"/>
    </row>
    <row r="336" spans="1:12" x14ac:dyDescent="0.25">
      <c r="A336" s="201">
        <f t="shared" si="68"/>
        <v>326</v>
      </c>
      <c r="B336" s="34" t="s">
        <v>13</v>
      </c>
      <c r="C336" s="29">
        <v>1.87</v>
      </c>
      <c r="D336" s="29">
        <v>0.31</v>
      </c>
      <c r="E336" s="29">
        <v>0.34</v>
      </c>
      <c r="F336" s="29">
        <v>0.37</v>
      </c>
      <c r="G336" s="29">
        <v>0.4</v>
      </c>
      <c r="H336" s="29">
        <v>0.45</v>
      </c>
      <c r="I336" s="55"/>
      <c r="J336" s="1"/>
      <c r="K336" s="1"/>
      <c r="L336" s="1"/>
    </row>
    <row r="337" spans="1:12" x14ac:dyDescent="0.25">
      <c r="A337" s="201">
        <f t="shared" si="68"/>
        <v>327</v>
      </c>
      <c r="B337" s="34" t="s">
        <v>42</v>
      </c>
      <c r="C337" s="29">
        <v>0</v>
      </c>
      <c r="D337" s="29">
        <v>0</v>
      </c>
      <c r="E337" s="29">
        <v>0</v>
      </c>
      <c r="F337" s="29">
        <v>0</v>
      </c>
      <c r="G337" s="29">
        <v>0</v>
      </c>
      <c r="H337" s="29">
        <v>0</v>
      </c>
      <c r="I337" s="55"/>
      <c r="J337" s="1"/>
      <c r="K337" s="1"/>
      <c r="L337" s="1"/>
    </row>
    <row r="338" spans="1:12" x14ac:dyDescent="0.25">
      <c r="A338" s="201">
        <f t="shared" si="68"/>
        <v>328</v>
      </c>
      <c r="B338" s="34" t="s">
        <v>14</v>
      </c>
      <c r="C338" s="29">
        <v>0</v>
      </c>
      <c r="D338" s="29">
        <v>0</v>
      </c>
      <c r="E338" s="29">
        <v>0</v>
      </c>
      <c r="F338" s="29">
        <v>0</v>
      </c>
      <c r="G338" s="29">
        <v>0</v>
      </c>
      <c r="H338" s="29">
        <v>0</v>
      </c>
      <c r="I338" s="55"/>
      <c r="J338" s="1"/>
      <c r="K338" s="1"/>
      <c r="L338" s="1"/>
    </row>
    <row r="339" spans="1:12" x14ac:dyDescent="0.25">
      <c r="A339" s="201">
        <f t="shared" si="68"/>
        <v>329</v>
      </c>
      <c r="B339" s="34" t="s">
        <v>15</v>
      </c>
      <c r="C339" s="29">
        <v>0</v>
      </c>
      <c r="D339" s="29">
        <v>0</v>
      </c>
      <c r="E339" s="29">
        <v>0</v>
      </c>
      <c r="F339" s="29">
        <v>0</v>
      </c>
      <c r="G339" s="29">
        <v>0</v>
      </c>
      <c r="H339" s="29">
        <v>0</v>
      </c>
      <c r="I339" s="55"/>
      <c r="J339" s="1"/>
      <c r="K339" s="1"/>
      <c r="L339" s="1"/>
    </row>
    <row r="340" spans="1:12" ht="30" x14ac:dyDescent="0.25">
      <c r="A340" s="201">
        <f t="shared" si="68"/>
        <v>330</v>
      </c>
      <c r="B340" s="34" t="s">
        <v>204</v>
      </c>
      <c r="C340" s="29">
        <v>0.94</v>
      </c>
      <c r="D340" s="29">
        <v>0.12</v>
      </c>
      <c r="E340" s="29">
        <v>0.15</v>
      </c>
      <c r="F340" s="29">
        <v>0.2</v>
      </c>
      <c r="G340" s="29">
        <v>0.22</v>
      </c>
      <c r="H340" s="29">
        <v>0.25</v>
      </c>
      <c r="I340" s="55"/>
      <c r="J340" s="1"/>
      <c r="K340" s="1"/>
      <c r="L340" s="1"/>
    </row>
    <row r="341" spans="1:12" x14ac:dyDescent="0.25">
      <c r="A341" s="201">
        <f t="shared" si="68"/>
        <v>331</v>
      </c>
      <c r="B341" s="34" t="s">
        <v>12</v>
      </c>
      <c r="C341" s="29">
        <v>0</v>
      </c>
      <c r="D341" s="29">
        <v>0</v>
      </c>
      <c r="E341" s="29">
        <v>0</v>
      </c>
      <c r="F341" s="29">
        <v>0</v>
      </c>
      <c r="G341" s="29">
        <v>0</v>
      </c>
      <c r="H341" s="29">
        <v>0</v>
      </c>
      <c r="I341" s="55"/>
      <c r="J341" s="1"/>
      <c r="K341" s="1"/>
      <c r="L341" s="1"/>
    </row>
    <row r="342" spans="1:12" x14ac:dyDescent="0.25">
      <c r="A342" s="201">
        <f t="shared" si="68"/>
        <v>332</v>
      </c>
      <c r="B342" s="34" t="s">
        <v>13</v>
      </c>
      <c r="C342" s="29">
        <v>0.94</v>
      </c>
      <c r="D342" s="29">
        <v>0.12</v>
      </c>
      <c r="E342" s="29">
        <v>0.15</v>
      </c>
      <c r="F342" s="29">
        <v>0.2</v>
      </c>
      <c r="G342" s="29">
        <v>0.22</v>
      </c>
      <c r="H342" s="29">
        <v>0.25</v>
      </c>
      <c r="I342" s="55"/>
      <c r="J342" s="1"/>
      <c r="K342" s="1"/>
      <c r="L342" s="1"/>
    </row>
    <row r="343" spans="1:12" x14ac:dyDescent="0.25">
      <c r="A343" s="201">
        <f t="shared" si="68"/>
        <v>333</v>
      </c>
      <c r="B343" s="34" t="s">
        <v>42</v>
      </c>
      <c r="C343" s="29">
        <v>0</v>
      </c>
      <c r="D343" s="29">
        <v>0</v>
      </c>
      <c r="E343" s="29">
        <v>0</v>
      </c>
      <c r="F343" s="29">
        <v>0</v>
      </c>
      <c r="G343" s="29">
        <v>0</v>
      </c>
      <c r="H343" s="29">
        <v>0</v>
      </c>
      <c r="I343" s="55"/>
      <c r="J343" s="1"/>
      <c r="K343" s="1"/>
      <c r="L343" s="1"/>
    </row>
    <row r="344" spans="1:12" x14ac:dyDescent="0.25">
      <c r="A344" s="201">
        <f t="shared" si="68"/>
        <v>334</v>
      </c>
      <c r="B344" s="34" t="s">
        <v>14</v>
      </c>
      <c r="C344" s="29">
        <v>0</v>
      </c>
      <c r="D344" s="29">
        <v>0</v>
      </c>
      <c r="E344" s="29">
        <v>0</v>
      </c>
      <c r="F344" s="29">
        <v>0</v>
      </c>
      <c r="G344" s="29">
        <v>0</v>
      </c>
      <c r="H344" s="29">
        <v>0</v>
      </c>
      <c r="I344" s="55"/>
      <c r="J344" s="1"/>
      <c r="K344" s="1"/>
      <c r="L344" s="1"/>
    </row>
    <row r="345" spans="1:12" x14ac:dyDescent="0.25">
      <c r="A345" s="201">
        <f t="shared" si="68"/>
        <v>335</v>
      </c>
      <c r="B345" s="34" t="s">
        <v>15</v>
      </c>
      <c r="C345" s="29">
        <v>0</v>
      </c>
      <c r="D345" s="29">
        <v>0</v>
      </c>
      <c r="E345" s="29">
        <v>0</v>
      </c>
      <c r="F345" s="29">
        <v>0</v>
      </c>
      <c r="G345" s="29">
        <v>0</v>
      </c>
      <c r="H345" s="29">
        <v>0</v>
      </c>
      <c r="I345" s="55"/>
      <c r="J345" s="1"/>
      <c r="K345" s="1"/>
      <c r="L345" s="1"/>
    </row>
    <row r="346" spans="1:12" ht="30" x14ac:dyDescent="0.25">
      <c r="A346" s="201">
        <f t="shared" si="68"/>
        <v>336</v>
      </c>
      <c r="B346" s="34" t="s">
        <v>205</v>
      </c>
      <c r="C346" s="29">
        <v>3.2</v>
      </c>
      <c r="D346" s="29">
        <v>0</v>
      </c>
      <c r="E346" s="29">
        <v>1.5</v>
      </c>
      <c r="F346" s="29">
        <v>1.7</v>
      </c>
      <c r="G346" s="29">
        <v>0</v>
      </c>
      <c r="H346" s="29">
        <v>0</v>
      </c>
      <c r="I346" s="55"/>
      <c r="J346" s="1"/>
      <c r="K346" s="1"/>
      <c r="L346" s="1"/>
    </row>
    <row r="347" spans="1:12" x14ac:dyDescent="0.25">
      <c r="A347" s="201">
        <f t="shared" si="68"/>
        <v>337</v>
      </c>
      <c r="B347" s="34" t="s">
        <v>12</v>
      </c>
      <c r="C347" s="29">
        <v>0</v>
      </c>
      <c r="D347" s="29">
        <v>0</v>
      </c>
      <c r="E347" s="29">
        <v>0</v>
      </c>
      <c r="F347" s="29">
        <v>0</v>
      </c>
      <c r="G347" s="29">
        <v>0</v>
      </c>
      <c r="H347" s="29">
        <v>0</v>
      </c>
      <c r="I347" s="55"/>
      <c r="J347" s="1"/>
      <c r="K347" s="1"/>
      <c r="L347" s="1"/>
    </row>
    <row r="348" spans="1:12" x14ac:dyDescent="0.25">
      <c r="A348" s="201">
        <f t="shared" si="68"/>
        <v>338</v>
      </c>
      <c r="B348" s="34" t="s">
        <v>13</v>
      </c>
      <c r="C348" s="29">
        <v>3.2</v>
      </c>
      <c r="D348" s="29">
        <v>0</v>
      </c>
      <c r="E348" s="29">
        <v>1.5</v>
      </c>
      <c r="F348" s="29">
        <v>1.7</v>
      </c>
      <c r="G348" s="29">
        <v>0</v>
      </c>
      <c r="H348" s="29">
        <v>0</v>
      </c>
      <c r="I348" s="55"/>
      <c r="J348" s="1"/>
      <c r="K348" s="1"/>
      <c r="L348" s="1"/>
    </row>
    <row r="349" spans="1:12" x14ac:dyDescent="0.25">
      <c r="A349" s="201">
        <f t="shared" si="68"/>
        <v>339</v>
      </c>
      <c r="B349" s="34" t="s">
        <v>42</v>
      </c>
      <c r="C349" s="29">
        <v>0</v>
      </c>
      <c r="D349" s="29">
        <v>0</v>
      </c>
      <c r="E349" s="29">
        <v>0</v>
      </c>
      <c r="F349" s="29">
        <v>0</v>
      </c>
      <c r="G349" s="29">
        <v>0</v>
      </c>
      <c r="H349" s="29">
        <v>0</v>
      </c>
      <c r="I349" s="55"/>
      <c r="J349" s="1"/>
      <c r="K349" s="1"/>
      <c r="L349" s="1"/>
    </row>
    <row r="350" spans="1:12" x14ac:dyDescent="0.25">
      <c r="A350" s="201">
        <f t="shared" si="68"/>
        <v>340</v>
      </c>
      <c r="B350" s="34" t="s">
        <v>14</v>
      </c>
      <c r="C350" s="29">
        <v>0</v>
      </c>
      <c r="D350" s="29">
        <v>0</v>
      </c>
      <c r="E350" s="29">
        <v>0</v>
      </c>
      <c r="F350" s="29">
        <v>0</v>
      </c>
      <c r="G350" s="29">
        <v>0</v>
      </c>
      <c r="H350" s="29">
        <v>0</v>
      </c>
      <c r="I350" s="55"/>
      <c r="J350" s="1"/>
      <c r="K350" s="1"/>
      <c r="L350" s="1"/>
    </row>
    <row r="351" spans="1:12" x14ac:dyDescent="0.25">
      <c r="A351" s="201">
        <f t="shared" si="68"/>
        <v>341</v>
      </c>
      <c r="B351" s="34" t="s">
        <v>15</v>
      </c>
      <c r="C351" s="29">
        <v>0</v>
      </c>
      <c r="D351" s="29">
        <v>0</v>
      </c>
      <c r="E351" s="29">
        <v>0</v>
      </c>
      <c r="F351" s="29">
        <v>0</v>
      </c>
      <c r="G351" s="29">
        <v>0</v>
      </c>
      <c r="H351" s="29">
        <v>0</v>
      </c>
      <c r="I351" s="55"/>
      <c r="J351" s="1"/>
      <c r="K351" s="1"/>
      <c r="L351" s="1"/>
    </row>
    <row r="352" spans="1:12" ht="30" x14ac:dyDescent="0.25">
      <c r="A352" s="201">
        <f t="shared" si="68"/>
        <v>342</v>
      </c>
      <c r="B352" s="34" t="s">
        <v>206</v>
      </c>
      <c r="C352" s="29">
        <v>8</v>
      </c>
      <c r="D352" s="29">
        <v>1.2</v>
      </c>
      <c r="E352" s="29">
        <v>1.4</v>
      </c>
      <c r="F352" s="29">
        <v>1.6</v>
      </c>
      <c r="G352" s="29">
        <v>1.8</v>
      </c>
      <c r="H352" s="29">
        <v>2</v>
      </c>
      <c r="I352" s="55"/>
      <c r="J352" s="1"/>
      <c r="K352" s="1"/>
      <c r="L352" s="1"/>
    </row>
    <row r="353" spans="1:12" x14ac:dyDescent="0.25">
      <c r="A353" s="201">
        <f t="shared" si="68"/>
        <v>343</v>
      </c>
      <c r="B353" s="34" t="s">
        <v>12</v>
      </c>
      <c r="C353" s="29">
        <v>0</v>
      </c>
      <c r="D353" s="29">
        <v>0</v>
      </c>
      <c r="E353" s="29">
        <v>0</v>
      </c>
      <c r="F353" s="29">
        <v>0</v>
      </c>
      <c r="G353" s="29">
        <v>0</v>
      </c>
      <c r="H353" s="29">
        <v>0</v>
      </c>
      <c r="I353" s="55"/>
      <c r="J353" s="1"/>
      <c r="K353" s="1"/>
      <c r="L353" s="1"/>
    </row>
    <row r="354" spans="1:12" x14ac:dyDescent="0.25">
      <c r="A354" s="201">
        <f t="shared" si="68"/>
        <v>344</v>
      </c>
      <c r="B354" s="34" t="s">
        <v>13</v>
      </c>
      <c r="C354" s="29">
        <v>8</v>
      </c>
      <c r="D354" s="29">
        <v>1.2</v>
      </c>
      <c r="E354" s="29">
        <v>1.4</v>
      </c>
      <c r="F354" s="29">
        <v>1.6</v>
      </c>
      <c r="G354" s="29">
        <v>1.8</v>
      </c>
      <c r="H354" s="29">
        <v>2</v>
      </c>
      <c r="I354" s="55"/>
      <c r="J354" s="1"/>
      <c r="K354" s="1"/>
      <c r="L354" s="1"/>
    </row>
    <row r="355" spans="1:12" x14ac:dyDescent="0.25">
      <c r="A355" s="201">
        <f t="shared" si="68"/>
        <v>345</v>
      </c>
      <c r="B355" s="34" t="s">
        <v>42</v>
      </c>
      <c r="C355" s="29">
        <v>0</v>
      </c>
      <c r="D355" s="29">
        <v>0</v>
      </c>
      <c r="E355" s="29">
        <v>0</v>
      </c>
      <c r="F355" s="29">
        <v>0</v>
      </c>
      <c r="G355" s="29">
        <v>0</v>
      </c>
      <c r="H355" s="29">
        <v>0</v>
      </c>
      <c r="I355" s="55"/>
      <c r="J355" s="1"/>
      <c r="K355" s="1"/>
      <c r="L355" s="1"/>
    </row>
    <row r="356" spans="1:12" x14ac:dyDescent="0.25">
      <c r="A356" s="201">
        <f t="shared" si="68"/>
        <v>346</v>
      </c>
      <c r="B356" s="34" t="s">
        <v>14</v>
      </c>
      <c r="C356" s="29">
        <v>0</v>
      </c>
      <c r="D356" s="29">
        <v>0</v>
      </c>
      <c r="E356" s="29">
        <v>0</v>
      </c>
      <c r="F356" s="29">
        <v>0</v>
      </c>
      <c r="G356" s="29">
        <v>0</v>
      </c>
      <c r="H356" s="29">
        <v>0</v>
      </c>
      <c r="I356" s="55"/>
      <c r="J356" s="1"/>
      <c r="K356" s="1"/>
      <c r="L356" s="1"/>
    </row>
    <row r="357" spans="1:12" x14ac:dyDescent="0.25">
      <c r="A357" s="201">
        <f t="shared" si="68"/>
        <v>347</v>
      </c>
      <c r="B357" s="34" t="s">
        <v>15</v>
      </c>
      <c r="C357" s="29">
        <v>0</v>
      </c>
      <c r="D357" s="29">
        <v>0</v>
      </c>
      <c r="E357" s="29">
        <v>0</v>
      </c>
      <c r="F357" s="29">
        <v>0</v>
      </c>
      <c r="G357" s="29">
        <v>0</v>
      </c>
      <c r="H357" s="29">
        <v>0</v>
      </c>
      <c r="I357" s="55"/>
      <c r="J357" s="1"/>
      <c r="K357" s="1"/>
      <c r="L357" s="1"/>
    </row>
    <row r="358" spans="1:12" ht="45" x14ac:dyDescent="0.25">
      <c r="A358" s="201">
        <f t="shared" si="68"/>
        <v>348</v>
      </c>
      <c r="B358" s="34" t="s">
        <v>207</v>
      </c>
      <c r="C358" s="29">
        <v>0</v>
      </c>
      <c r="D358" s="29">
        <v>0</v>
      </c>
      <c r="E358" s="29">
        <v>0</v>
      </c>
      <c r="F358" s="29">
        <v>0</v>
      </c>
      <c r="G358" s="29">
        <v>0</v>
      </c>
      <c r="H358" s="29">
        <v>0</v>
      </c>
      <c r="I358" s="55"/>
      <c r="J358" s="1"/>
      <c r="K358" s="1"/>
      <c r="L358" s="1"/>
    </row>
    <row r="359" spans="1:12" x14ac:dyDescent="0.25">
      <c r="A359" s="201">
        <f t="shared" si="68"/>
        <v>349</v>
      </c>
      <c r="B359" s="34" t="s">
        <v>12</v>
      </c>
      <c r="C359" s="29">
        <v>0</v>
      </c>
      <c r="D359" s="29">
        <v>0</v>
      </c>
      <c r="E359" s="29">
        <v>0</v>
      </c>
      <c r="F359" s="29">
        <v>0</v>
      </c>
      <c r="G359" s="29">
        <v>0</v>
      </c>
      <c r="H359" s="29">
        <v>0</v>
      </c>
      <c r="I359" s="55"/>
      <c r="J359" s="1"/>
      <c r="K359" s="1"/>
      <c r="L359" s="1"/>
    </row>
    <row r="360" spans="1:12" x14ac:dyDescent="0.25">
      <c r="A360" s="201">
        <f t="shared" si="68"/>
        <v>350</v>
      </c>
      <c r="B360" s="34" t="s">
        <v>13</v>
      </c>
      <c r="C360" s="29">
        <v>0</v>
      </c>
      <c r="D360" s="29">
        <v>0</v>
      </c>
      <c r="E360" s="29">
        <v>0</v>
      </c>
      <c r="F360" s="29">
        <v>0</v>
      </c>
      <c r="G360" s="29">
        <v>0</v>
      </c>
      <c r="H360" s="29">
        <v>0</v>
      </c>
      <c r="I360" s="55"/>
      <c r="J360" s="1"/>
      <c r="K360" s="1"/>
      <c r="L360" s="1"/>
    </row>
    <row r="361" spans="1:12" x14ac:dyDescent="0.25">
      <c r="A361" s="201">
        <f t="shared" si="68"/>
        <v>351</v>
      </c>
      <c r="B361" s="34" t="s">
        <v>42</v>
      </c>
      <c r="C361" s="29">
        <v>0</v>
      </c>
      <c r="D361" s="29">
        <v>0</v>
      </c>
      <c r="E361" s="29">
        <v>0</v>
      </c>
      <c r="F361" s="29">
        <v>0</v>
      </c>
      <c r="G361" s="29">
        <v>0</v>
      </c>
      <c r="H361" s="29">
        <v>0</v>
      </c>
      <c r="I361" s="55"/>
      <c r="J361" s="1"/>
      <c r="K361" s="1"/>
      <c r="L361" s="1"/>
    </row>
    <row r="362" spans="1:12" x14ac:dyDescent="0.25">
      <c r="A362" s="201">
        <f t="shared" si="68"/>
        <v>352</v>
      </c>
      <c r="B362" s="34" t="s">
        <v>14</v>
      </c>
      <c r="C362" s="29">
        <v>0</v>
      </c>
      <c r="D362" s="29">
        <v>0</v>
      </c>
      <c r="E362" s="29">
        <v>0</v>
      </c>
      <c r="F362" s="29">
        <v>0</v>
      </c>
      <c r="G362" s="29">
        <v>0</v>
      </c>
      <c r="H362" s="29">
        <v>0</v>
      </c>
      <c r="I362" s="55"/>
      <c r="J362" s="1"/>
      <c r="K362" s="1"/>
      <c r="L362" s="1"/>
    </row>
    <row r="363" spans="1:12" x14ac:dyDescent="0.25">
      <c r="A363" s="201">
        <f t="shared" si="68"/>
        <v>353</v>
      </c>
      <c r="B363" s="34" t="s">
        <v>15</v>
      </c>
      <c r="C363" s="29">
        <v>0</v>
      </c>
      <c r="D363" s="29">
        <v>0</v>
      </c>
      <c r="E363" s="29">
        <v>0</v>
      </c>
      <c r="F363" s="29">
        <v>0</v>
      </c>
      <c r="G363" s="29">
        <v>0</v>
      </c>
      <c r="H363" s="29">
        <v>0</v>
      </c>
      <c r="I363" s="55"/>
      <c r="J363" s="1"/>
      <c r="K363" s="1"/>
      <c r="L363" s="1"/>
    </row>
    <row r="364" spans="1:12" ht="30" x14ac:dyDescent="0.25">
      <c r="A364" s="201">
        <f t="shared" si="68"/>
        <v>354</v>
      </c>
      <c r="B364" s="34" t="s">
        <v>208</v>
      </c>
      <c r="C364" s="29">
        <v>25.6</v>
      </c>
      <c r="D364" s="29">
        <v>4.8</v>
      </c>
      <c r="E364" s="29">
        <v>5</v>
      </c>
      <c r="F364" s="29">
        <v>5.2</v>
      </c>
      <c r="G364" s="29">
        <v>5.4</v>
      </c>
      <c r="H364" s="29">
        <v>5.6</v>
      </c>
      <c r="I364" s="55"/>
      <c r="J364" s="1"/>
      <c r="K364" s="1"/>
      <c r="L364" s="1"/>
    </row>
    <row r="365" spans="1:12" x14ac:dyDescent="0.25">
      <c r="A365" s="201">
        <f t="shared" si="68"/>
        <v>355</v>
      </c>
      <c r="B365" s="34" t="s">
        <v>12</v>
      </c>
      <c r="C365" s="34"/>
      <c r="D365" s="34"/>
      <c r="E365" s="34"/>
      <c r="F365" s="34"/>
      <c r="G365" s="34"/>
      <c r="H365" s="34"/>
      <c r="I365" s="55"/>
      <c r="J365" s="1"/>
      <c r="K365" s="1"/>
      <c r="L365" s="1"/>
    </row>
    <row r="366" spans="1:12" x14ac:dyDescent="0.25">
      <c r="A366" s="201">
        <f t="shared" si="68"/>
        <v>356</v>
      </c>
      <c r="B366" s="34" t="s">
        <v>13</v>
      </c>
      <c r="C366" s="29">
        <v>25.6</v>
      </c>
      <c r="D366" s="29">
        <v>4.8</v>
      </c>
      <c r="E366" s="29">
        <v>5</v>
      </c>
      <c r="F366" s="29">
        <v>5.2</v>
      </c>
      <c r="G366" s="29">
        <v>5.4</v>
      </c>
      <c r="H366" s="29">
        <v>5.6</v>
      </c>
      <c r="I366" s="55"/>
      <c r="J366" s="1"/>
      <c r="K366" s="1"/>
      <c r="L366" s="1"/>
    </row>
    <row r="367" spans="1:12" x14ac:dyDescent="0.25">
      <c r="A367" s="201">
        <f t="shared" si="68"/>
        <v>357</v>
      </c>
      <c r="B367" s="34" t="s">
        <v>42</v>
      </c>
      <c r="C367" s="29">
        <v>0</v>
      </c>
      <c r="D367" s="29">
        <v>0</v>
      </c>
      <c r="E367" s="29">
        <v>0</v>
      </c>
      <c r="F367" s="29">
        <v>0</v>
      </c>
      <c r="G367" s="29">
        <v>0</v>
      </c>
      <c r="H367" s="29">
        <v>0</v>
      </c>
      <c r="I367" s="55"/>
      <c r="J367" s="1"/>
      <c r="K367" s="1"/>
      <c r="L367" s="1"/>
    </row>
    <row r="368" spans="1:12" x14ac:dyDescent="0.25">
      <c r="A368" s="201">
        <f t="shared" si="68"/>
        <v>358</v>
      </c>
      <c r="B368" s="34" t="s">
        <v>14</v>
      </c>
      <c r="C368" s="29">
        <v>0</v>
      </c>
      <c r="D368" s="29">
        <v>0</v>
      </c>
      <c r="E368" s="29">
        <v>0</v>
      </c>
      <c r="F368" s="29">
        <v>0</v>
      </c>
      <c r="G368" s="29">
        <v>0</v>
      </c>
      <c r="H368" s="29">
        <v>0</v>
      </c>
      <c r="I368" s="55"/>
      <c r="J368" s="1"/>
      <c r="K368" s="1"/>
      <c r="L368" s="1"/>
    </row>
    <row r="369" spans="1:12" x14ac:dyDescent="0.25">
      <c r="A369" s="201">
        <f t="shared" si="68"/>
        <v>359</v>
      </c>
      <c r="B369" s="34" t="s">
        <v>44</v>
      </c>
      <c r="C369" s="29">
        <v>0</v>
      </c>
      <c r="D369" s="29">
        <v>0</v>
      </c>
      <c r="E369" s="29">
        <v>0</v>
      </c>
      <c r="F369" s="29">
        <v>0</v>
      </c>
      <c r="G369" s="29">
        <v>0</v>
      </c>
      <c r="H369" s="29">
        <v>0</v>
      </c>
      <c r="I369" s="55"/>
      <c r="J369" s="1"/>
      <c r="K369" s="1"/>
      <c r="L369" s="1"/>
    </row>
    <row r="370" spans="1:12" ht="15" customHeight="1" x14ac:dyDescent="0.25">
      <c r="A370" s="201">
        <f t="shared" si="68"/>
        <v>360</v>
      </c>
      <c r="B370" s="267" t="s">
        <v>48</v>
      </c>
      <c r="C370" s="268"/>
      <c r="D370" s="268"/>
      <c r="E370" s="268"/>
      <c r="F370" s="268"/>
      <c r="G370" s="268"/>
      <c r="H370" s="268"/>
      <c r="I370" s="269"/>
      <c r="J370" s="1"/>
      <c r="K370" s="1"/>
      <c r="L370" s="1"/>
    </row>
    <row r="371" spans="1:12" ht="28.5" x14ac:dyDescent="0.25">
      <c r="A371" s="201">
        <f t="shared" si="68"/>
        <v>361</v>
      </c>
      <c r="B371" s="43" t="s">
        <v>49</v>
      </c>
      <c r="C371" s="72">
        <v>19.3</v>
      </c>
      <c r="D371" s="72">
        <v>0</v>
      </c>
      <c r="E371" s="72">
        <v>4.5</v>
      </c>
      <c r="F371" s="72">
        <v>4.7</v>
      </c>
      <c r="G371" s="72">
        <v>4.9000000000000004</v>
      </c>
      <c r="H371" s="72">
        <v>5.2</v>
      </c>
      <c r="I371" s="55"/>
      <c r="J371" s="1"/>
      <c r="K371" s="1"/>
      <c r="L371" s="1"/>
    </row>
    <row r="372" spans="1:12" x14ac:dyDescent="0.25">
      <c r="A372" s="201">
        <f t="shared" si="68"/>
        <v>362</v>
      </c>
      <c r="B372" s="43" t="s">
        <v>12</v>
      </c>
      <c r="C372" s="72">
        <v>0</v>
      </c>
      <c r="D372" s="72">
        <v>0</v>
      </c>
      <c r="E372" s="72">
        <v>0</v>
      </c>
      <c r="F372" s="72">
        <v>0</v>
      </c>
      <c r="G372" s="72">
        <v>0</v>
      </c>
      <c r="H372" s="72">
        <v>0</v>
      </c>
      <c r="I372" s="55"/>
      <c r="J372" s="1"/>
      <c r="K372" s="1"/>
      <c r="L372" s="1"/>
    </row>
    <row r="373" spans="1:12" x14ac:dyDescent="0.25">
      <c r="A373" s="201">
        <f t="shared" si="68"/>
        <v>363</v>
      </c>
      <c r="B373" s="43" t="s">
        <v>13</v>
      </c>
      <c r="C373" s="72">
        <v>0</v>
      </c>
      <c r="D373" s="72">
        <v>0</v>
      </c>
      <c r="E373" s="72">
        <v>0</v>
      </c>
      <c r="F373" s="72">
        <v>0</v>
      </c>
      <c r="G373" s="72">
        <v>0</v>
      </c>
      <c r="H373" s="72">
        <v>0</v>
      </c>
      <c r="I373" s="55"/>
      <c r="J373" s="1"/>
      <c r="K373" s="1"/>
      <c r="L373" s="1"/>
    </row>
    <row r="374" spans="1:12" x14ac:dyDescent="0.25">
      <c r="A374" s="201">
        <f t="shared" si="68"/>
        <v>364</v>
      </c>
      <c r="B374" s="43" t="s">
        <v>42</v>
      </c>
      <c r="C374" s="72">
        <v>19.3</v>
      </c>
      <c r="D374" s="72">
        <v>0</v>
      </c>
      <c r="E374" s="72">
        <v>4.5</v>
      </c>
      <c r="F374" s="72">
        <v>4.7</v>
      </c>
      <c r="G374" s="72">
        <v>4.9000000000000004</v>
      </c>
      <c r="H374" s="72">
        <v>5.2</v>
      </c>
      <c r="I374" s="55"/>
      <c r="J374" s="1"/>
      <c r="K374" s="1"/>
      <c r="L374" s="1"/>
    </row>
    <row r="375" spans="1:12" x14ac:dyDescent="0.25">
      <c r="A375" s="201">
        <f t="shared" si="68"/>
        <v>365</v>
      </c>
      <c r="B375" s="43" t="s">
        <v>14</v>
      </c>
      <c r="C375" s="72">
        <v>0</v>
      </c>
      <c r="D375" s="72">
        <v>0</v>
      </c>
      <c r="E375" s="72">
        <v>0</v>
      </c>
      <c r="F375" s="72">
        <v>0</v>
      </c>
      <c r="G375" s="72">
        <v>0</v>
      </c>
      <c r="H375" s="72">
        <v>0</v>
      </c>
      <c r="I375" s="55"/>
      <c r="J375" s="1"/>
      <c r="K375" s="1"/>
      <c r="L375" s="1"/>
    </row>
    <row r="376" spans="1:12" x14ac:dyDescent="0.25">
      <c r="A376" s="201">
        <f t="shared" si="68"/>
        <v>366</v>
      </c>
      <c r="B376" s="43" t="s">
        <v>15</v>
      </c>
      <c r="C376" s="72">
        <v>0</v>
      </c>
      <c r="D376" s="72">
        <v>0</v>
      </c>
      <c r="E376" s="72">
        <v>0</v>
      </c>
      <c r="F376" s="72">
        <v>0</v>
      </c>
      <c r="G376" s="72">
        <v>0</v>
      </c>
      <c r="H376" s="72">
        <v>0</v>
      </c>
      <c r="I376" s="55"/>
      <c r="J376" s="1"/>
      <c r="K376" s="1"/>
      <c r="L376" s="1"/>
    </row>
    <row r="377" spans="1:12" ht="75" x14ac:dyDescent="0.25">
      <c r="A377" s="201">
        <f t="shared" si="68"/>
        <v>367</v>
      </c>
      <c r="B377" s="34" t="s">
        <v>209</v>
      </c>
      <c r="C377" s="29">
        <v>8</v>
      </c>
      <c r="D377" s="29">
        <v>0</v>
      </c>
      <c r="E377" s="29">
        <v>2</v>
      </c>
      <c r="F377" s="29">
        <v>2</v>
      </c>
      <c r="G377" s="29">
        <v>2</v>
      </c>
      <c r="H377" s="29">
        <v>2</v>
      </c>
      <c r="I377" s="55"/>
      <c r="J377" s="1"/>
      <c r="K377" s="1"/>
      <c r="L377" s="1"/>
    </row>
    <row r="378" spans="1:12" x14ac:dyDescent="0.25">
      <c r="A378" s="201">
        <f t="shared" si="68"/>
        <v>368</v>
      </c>
      <c r="B378" s="34" t="s">
        <v>12</v>
      </c>
      <c r="C378" s="34"/>
      <c r="D378" s="34"/>
      <c r="E378" s="34"/>
      <c r="F378" s="34"/>
      <c r="G378" s="34"/>
      <c r="H378" s="34"/>
      <c r="I378" s="55"/>
      <c r="J378" s="1"/>
      <c r="K378" s="1"/>
      <c r="L378" s="1"/>
    </row>
    <row r="379" spans="1:12" x14ac:dyDescent="0.25">
      <c r="A379" s="201">
        <f t="shared" si="68"/>
        <v>369</v>
      </c>
      <c r="B379" s="34" t="s">
        <v>13</v>
      </c>
      <c r="C379" s="29">
        <v>8</v>
      </c>
      <c r="D379" s="29">
        <v>0</v>
      </c>
      <c r="E379" s="29">
        <v>2</v>
      </c>
      <c r="F379" s="29">
        <v>2</v>
      </c>
      <c r="G379" s="29">
        <v>2</v>
      </c>
      <c r="H379" s="29">
        <v>2</v>
      </c>
      <c r="I379" s="55"/>
      <c r="J379" s="1"/>
      <c r="K379" s="1"/>
      <c r="L379" s="1"/>
    </row>
    <row r="380" spans="1:12" x14ac:dyDescent="0.25">
      <c r="A380" s="201">
        <f t="shared" si="68"/>
        <v>370</v>
      </c>
      <c r="B380" s="34" t="s">
        <v>42</v>
      </c>
      <c r="C380" s="29">
        <v>0</v>
      </c>
      <c r="D380" s="29">
        <v>0</v>
      </c>
      <c r="E380" s="29">
        <v>0</v>
      </c>
      <c r="F380" s="29">
        <v>0</v>
      </c>
      <c r="G380" s="29">
        <v>0</v>
      </c>
      <c r="H380" s="29">
        <v>0</v>
      </c>
      <c r="I380" s="55"/>
      <c r="J380" s="1"/>
      <c r="K380" s="1"/>
      <c r="L380" s="1"/>
    </row>
    <row r="381" spans="1:12" x14ac:dyDescent="0.25">
      <c r="A381" s="201">
        <f t="shared" si="68"/>
        <v>371</v>
      </c>
      <c r="B381" s="34" t="s">
        <v>14</v>
      </c>
      <c r="C381" s="29">
        <v>0</v>
      </c>
      <c r="D381" s="29">
        <v>0</v>
      </c>
      <c r="E381" s="29">
        <v>0</v>
      </c>
      <c r="F381" s="29">
        <v>0</v>
      </c>
      <c r="G381" s="29">
        <v>0</v>
      </c>
      <c r="H381" s="29">
        <v>0</v>
      </c>
      <c r="I381" s="55"/>
      <c r="J381" s="1"/>
      <c r="K381" s="1"/>
      <c r="L381" s="1"/>
    </row>
    <row r="382" spans="1:12" x14ac:dyDescent="0.25">
      <c r="A382" s="201">
        <f t="shared" si="68"/>
        <v>372</v>
      </c>
      <c r="B382" s="34" t="s">
        <v>15</v>
      </c>
      <c r="C382" s="29">
        <v>0</v>
      </c>
      <c r="D382" s="29">
        <v>0</v>
      </c>
      <c r="E382" s="29">
        <v>0</v>
      </c>
      <c r="F382" s="29">
        <v>0</v>
      </c>
      <c r="G382" s="29">
        <v>0</v>
      </c>
      <c r="H382" s="29">
        <v>0</v>
      </c>
      <c r="I382" s="55"/>
      <c r="J382" s="1"/>
      <c r="K382" s="1"/>
      <c r="L382" s="1"/>
    </row>
    <row r="383" spans="1:12" x14ac:dyDescent="0.25">
      <c r="A383" s="201">
        <f t="shared" si="68"/>
        <v>373</v>
      </c>
      <c r="B383" s="250" t="s">
        <v>50</v>
      </c>
      <c r="C383" s="221"/>
      <c r="D383" s="221"/>
      <c r="E383" s="221"/>
      <c r="F383" s="221"/>
      <c r="G383" s="221"/>
      <c r="H383" s="221"/>
      <c r="I383" s="222"/>
      <c r="J383" s="1"/>
      <c r="K383" s="1"/>
      <c r="L383" s="1"/>
    </row>
    <row r="384" spans="1:12" ht="28.5" x14ac:dyDescent="0.25">
      <c r="A384" s="201">
        <f t="shared" si="68"/>
        <v>374</v>
      </c>
      <c r="B384" s="43" t="s">
        <v>49</v>
      </c>
      <c r="C384" s="64">
        <f>SUM(C385:C389)</f>
        <v>11435.05</v>
      </c>
      <c r="D384" s="64">
        <f t="shared" ref="D384:H384" si="69">SUM(D385:D389)</f>
        <v>11404.05</v>
      </c>
      <c r="E384" s="64">
        <f t="shared" si="69"/>
        <v>7.2</v>
      </c>
      <c r="F384" s="64">
        <f t="shared" si="69"/>
        <v>7.6</v>
      </c>
      <c r="G384" s="64">
        <f t="shared" si="69"/>
        <v>8</v>
      </c>
      <c r="H384" s="64">
        <f t="shared" si="69"/>
        <v>8.1999999999999993</v>
      </c>
      <c r="I384" s="55"/>
      <c r="J384" s="1"/>
      <c r="K384" s="1"/>
      <c r="L384" s="1"/>
    </row>
    <row r="385" spans="1:12" x14ac:dyDescent="0.25">
      <c r="A385" s="201">
        <f t="shared" si="68"/>
        <v>375</v>
      </c>
      <c r="B385" s="43" t="s">
        <v>12</v>
      </c>
      <c r="C385" s="73">
        <f t="shared" ref="C385:H388" si="70">C391+C397+C403+C409+C415</f>
        <v>11421</v>
      </c>
      <c r="D385" s="73">
        <f t="shared" si="70"/>
        <v>11398</v>
      </c>
      <c r="E385" s="73">
        <f t="shared" si="70"/>
        <v>5.2</v>
      </c>
      <c r="F385" s="73">
        <f t="shared" si="70"/>
        <v>5.6</v>
      </c>
      <c r="G385" s="73">
        <f t="shared" si="70"/>
        <v>6</v>
      </c>
      <c r="H385" s="73">
        <f t="shared" si="70"/>
        <v>6.2</v>
      </c>
      <c r="I385" s="55"/>
      <c r="J385" s="1"/>
      <c r="K385" s="1"/>
      <c r="L385" s="1"/>
    </row>
    <row r="386" spans="1:12" x14ac:dyDescent="0.25">
      <c r="A386" s="201">
        <f t="shared" si="68"/>
        <v>376</v>
      </c>
      <c r="B386" s="43" t="s">
        <v>13</v>
      </c>
      <c r="C386" s="73">
        <f t="shared" si="70"/>
        <v>14.05</v>
      </c>
      <c r="D386" s="73">
        <f t="shared" si="70"/>
        <v>6.05</v>
      </c>
      <c r="E386" s="73">
        <f t="shared" si="70"/>
        <v>2</v>
      </c>
      <c r="F386" s="73">
        <f t="shared" si="70"/>
        <v>2</v>
      </c>
      <c r="G386" s="73">
        <f t="shared" si="70"/>
        <v>2</v>
      </c>
      <c r="H386" s="73">
        <f t="shared" si="70"/>
        <v>2</v>
      </c>
      <c r="I386" s="55"/>
      <c r="J386" s="1"/>
      <c r="K386" s="1"/>
      <c r="L386" s="1"/>
    </row>
    <row r="387" spans="1:12" x14ac:dyDescent="0.25">
      <c r="A387" s="201">
        <f t="shared" si="68"/>
        <v>377</v>
      </c>
      <c r="B387" s="43" t="s">
        <v>42</v>
      </c>
      <c r="C387" s="73">
        <f t="shared" si="70"/>
        <v>0</v>
      </c>
      <c r="D387" s="73">
        <f t="shared" si="70"/>
        <v>0</v>
      </c>
      <c r="E387" s="73">
        <f t="shared" si="70"/>
        <v>0</v>
      </c>
      <c r="F387" s="73">
        <f t="shared" si="70"/>
        <v>0</v>
      </c>
      <c r="G387" s="73">
        <f t="shared" si="70"/>
        <v>0</v>
      </c>
      <c r="H387" s="73">
        <f t="shared" si="70"/>
        <v>0</v>
      </c>
      <c r="I387" s="55"/>
      <c r="J387" s="1"/>
      <c r="K387" s="1"/>
      <c r="L387" s="1"/>
    </row>
    <row r="388" spans="1:12" x14ac:dyDescent="0.25">
      <c r="A388" s="201">
        <f t="shared" si="68"/>
        <v>378</v>
      </c>
      <c r="B388" s="43" t="s">
        <v>14</v>
      </c>
      <c r="C388" s="73">
        <f t="shared" si="70"/>
        <v>0</v>
      </c>
      <c r="D388" s="73">
        <f t="shared" si="70"/>
        <v>0</v>
      </c>
      <c r="E388" s="73">
        <f t="shared" si="70"/>
        <v>0</v>
      </c>
      <c r="F388" s="73">
        <f t="shared" si="70"/>
        <v>0</v>
      </c>
      <c r="G388" s="73">
        <f t="shared" si="70"/>
        <v>0</v>
      </c>
      <c r="H388" s="73">
        <f t="shared" si="70"/>
        <v>0</v>
      </c>
      <c r="I388" s="55"/>
      <c r="J388" s="1"/>
      <c r="K388" s="1"/>
      <c r="L388" s="1"/>
    </row>
    <row r="389" spans="1:12" x14ac:dyDescent="0.25">
      <c r="A389" s="201">
        <f t="shared" si="68"/>
        <v>379</v>
      </c>
      <c r="B389" s="43" t="s">
        <v>15</v>
      </c>
      <c r="C389" s="73">
        <f>C395+C401+C407+C413+C419</f>
        <v>0</v>
      </c>
      <c r="D389" s="73">
        <f t="shared" ref="D389:H389" si="71">D395+D401+D407+D413+D419</f>
        <v>0</v>
      </c>
      <c r="E389" s="73">
        <f t="shared" si="71"/>
        <v>0</v>
      </c>
      <c r="F389" s="73">
        <f t="shared" si="71"/>
        <v>0</v>
      </c>
      <c r="G389" s="73">
        <f t="shared" si="71"/>
        <v>0</v>
      </c>
      <c r="H389" s="73">
        <f t="shared" si="71"/>
        <v>0</v>
      </c>
      <c r="I389" s="55"/>
      <c r="J389" s="1"/>
      <c r="K389" s="1"/>
      <c r="L389" s="1"/>
    </row>
    <row r="390" spans="1:12" ht="60" x14ac:dyDescent="0.25">
      <c r="A390" s="201">
        <f t="shared" si="68"/>
        <v>380</v>
      </c>
      <c r="B390" s="34" t="s">
        <v>210</v>
      </c>
      <c r="C390" s="29">
        <v>0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55"/>
      <c r="J390" s="1"/>
      <c r="K390" s="1"/>
      <c r="L390" s="1"/>
    </row>
    <row r="391" spans="1:12" x14ac:dyDescent="0.25">
      <c r="A391" s="201">
        <f t="shared" si="68"/>
        <v>381</v>
      </c>
      <c r="B391" s="34" t="s">
        <v>12</v>
      </c>
      <c r="C391" s="29">
        <v>0</v>
      </c>
      <c r="D391" s="29">
        <v>0</v>
      </c>
      <c r="E391" s="29">
        <v>0</v>
      </c>
      <c r="F391" s="29">
        <v>0</v>
      </c>
      <c r="G391" s="29">
        <v>0</v>
      </c>
      <c r="H391" s="29">
        <v>0</v>
      </c>
      <c r="I391" s="55"/>
      <c r="J391" s="1"/>
      <c r="K391" s="1"/>
      <c r="L391" s="1"/>
    </row>
    <row r="392" spans="1:12" x14ac:dyDescent="0.25">
      <c r="A392" s="201">
        <f t="shared" si="68"/>
        <v>382</v>
      </c>
      <c r="B392" s="34" t="s">
        <v>13</v>
      </c>
      <c r="C392" s="29">
        <v>0</v>
      </c>
      <c r="D392" s="29">
        <v>0</v>
      </c>
      <c r="E392" s="29">
        <v>0</v>
      </c>
      <c r="F392" s="29">
        <v>0</v>
      </c>
      <c r="G392" s="29">
        <v>0</v>
      </c>
      <c r="H392" s="29">
        <v>0</v>
      </c>
      <c r="I392" s="55"/>
      <c r="J392" s="1"/>
      <c r="K392" s="1"/>
      <c r="L392" s="1"/>
    </row>
    <row r="393" spans="1:12" x14ac:dyDescent="0.25">
      <c r="A393" s="201">
        <f t="shared" si="68"/>
        <v>383</v>
      </c>
      <c r="B393" s="34" t="s">
        <v>42</v>
      </c>
      <c r="C393" s="29">
        <v>0</v>
      </c>
      <c r="D393" s="29">
        <v>0</v>
      </c>
      <c r="E393" s="29">
        <v>0</v>
      </c>
      <c r="F393" s="29">
        <v>0</v>
      </c>
      <c r="G393" s="29">
        <v>0</v>
      </c>
      <c r="H393" s="29">
        <v>0</v>
      </c>
      <c r="I393" s="55"/>
      <c r="J393" s="1"/>
      <c r="K393" s="1"/>
      <c r="L393" s="1"/>
    </row>
    <row r="394" spans="1:12" x14ac:dyDescent="0.25">
      <c r="A394" s="201">
        <f t="shared" si="68"/>
        <v>384</v>
      </c>
      <c r="B394" s="34" t="s">
        <v>14</v>
      </c>
      <c r="C394" s="29">
        <v>0</v>
      </c>
      <c r="D394" s="29">
        <v>0</v>
      </c>
      <c r="E394" s="29">
        <v>0</v>
      </c>
      <c r="F394" s="29">
        <v>0</v>
      </c>
      <c r="G394" s="29">
        <v>0</v>
      </c>
      <c r="H394" s="29">
        <v>0</v>
      </c>
      <c r="I394" s="55"/>
      <c r="J394" s="1"/>
      <c r="K394" s="1"/>
      <c r="L394" s="1"/>
    </row>
    <row r="395" spans="1:12" x14ac:dyDescent="0.25">
      <c r="A395" s="201">
        <f t="shared" si="68"/>
        <v>385</v>
      </c>
      <c r="B395" s="34" t="s">
        <v>15</v>
      </c>
      <c r="C395" s="29">
        <v>0</v>
      </c>
      <c r="D395" s="29">
        <v>0</v>
      </c>
      <c r="E395" s="29">
        <v>0</v>
      </c>
      <c r="F395" s="29">
        <v>0</v>
      </c>
      <c r="G395" s="29">
        <v>0</v>
      </c>
      <c r="H395" s="29">
        <v>0</v>
      </c>
      <c r="I395" s="55"/>
      <c r="J395" s="1"/>
      <c r="K395" s="1"/>
      <c r="L395" s="1"/>
    </row>
    <row r="396" spans="1:12" ht="45" x14ac:dyDescent="0.25">
      <c r="A396" s="201">
        <f t="shared" si="68"/>
        <v>386</v>
      </c>
      <c r="B396" s="34" t="s">
        <v>211</v>
      </c>
      <c r="C396" s="29">
        <v>0</v>
      </c>
      <c r="D396" s="29">
        <v>0</v>
      </c>
      <c r="E396" s="29">
        <v>0</v>
      </c>
      <c r="F396" s="29">
        <v>0</v>
      </c>
      <c r="G396" s="29">
        <v>0</v>
      </c>
      <c r="H396" s="29">
        <v>0</v>
      </c>
      <c r="I396" s="55"/>
      <c r="J396" s="1"/>
      <c r="K396" s="1"/>
      <c r="L396" s="1"/>
    </row>
    <row r="397" spans="1:12" x14ac:dyDescent="0.25">
      <c r="A397" s="201">
        <f t="shared" si="68"/>
        <v>387</v>
      </c>
      <c r="B397" s="34" t="s">
        <v>12</v>
      </c>
      <c r="C397" s="29">
        <v>0</v>
      </c>
      <c r="D397" s="29">
        <v>0</v>
      </c>
      <c r="E397" s="29">
        <v>0</v>
      </c>
      <c r="F397" s="29">
        <v>0</v>
      </c>
      <c r="G397" s="29">
        <v>0</v>
      </c>
      <c r="H397" s="29">
        <v>0</v>
      </c>
      <c r="I397" s="55"/>
      <c r="J397" s="1"/>
      <c r="K397" s="1"/>
      <c r="L397" s="1"/>
    </row>
    <row r="398" spans="1:12" x14ac:dyDescent="0.25">
      <c r="A398" s="201">
        <f t="shared" ref="A398:A461" si="72">A397+1</f>
        <v>388</v>
      </c>
      <c r="B398" s="34" t="s">
        <v>13</v>
      </c>
      <c r="C398" s="29">
        <v>0</v>
      </c>
      <c r="D398" s="29">
        <v>0</v>
      </c>
      <c r="E398" s="29">
        <v>0</v>
      </c>
      <c r="F398" s="29">
        <v>0</v>
      </c>
      <c r="G398" s="29">
        <v>0</v>
      </c>
      <c r="H398" s="29">
        <v>0</v>
      </c>
      <c r="I398" s="55"/>
      <c r="J398" s="1"/>
      <c r="K398" s="1"/>
      <c r="L398" s="1"/>
    </row>
    <row r="399" spans="1:12" x14ac:dyDescent="0.25">
      <c r="A399" s="201">
        <f t="shared" si="72"/>
        <v>389</v>
      </c>
      <c r="B399" s="34" t="s">
        <v>42</v>
      </c>
      <c r="C399" s="29">
        <v>0</v>
      </c>
      <c r="D399" s="29">
        <v>0</v>
      </c>
      <c r="E399" s="29">
        <v>0</v>
      </c>
      <c r="F399" s="29">
        <v>0</v>
      </c>
      <c r="G399" s="29">
        <v>0</v>
      </c>
      <c r="H399" s="29">
        <v>0</v>
      </c>
      <c r="I399" s="55"/>
      <c r="J399" s="1"/>
      <c r="K399" s="1"/>
      <c r="L399" s="1"/>
    </row>
    <row r="400" spans="1:12" x14ac:dyDescent="0.25">
      <c r="A400" s="201">
        <f t="shared" si="72"/>
        <v>390</v>
      </c>
      <c r="B400" s="34" t="s">
        <v>14</v>
      </c>
      <c r="C400" s="29">
        <v>0</v>
      </c>
      <c r="D400" s="29">
        <v>0</v>
      </c>
      <c r="E400" s="29">
        <v>0</v>
      </c>
      <c r="F400" s="29">
        <v>0</v>
      </c>
      <c r="G400" s="29">
        <v>0</v>
      </c>
      <c r="H400" s="29">
        <v>0</v>
      </c>
      <c r="I400" s="55"/>
      <c r="J400" s="1"/>
      <c r="K400" s="1"/>
      <c r="L400" s="1"/>
    </row>
    <row r="401" spans="1:12" x14ac:dyDescent="0.25">
      <c r="A401" s="201">
        <f t="shared" si="72"/>
        <v>391</v>
      </c>
      <c r="B401" s="34" t="s">
        <v>15</v>
      </c>
      <c r="C401" s="29">
        <v>0</v>
      </c>
      <c r="D401" s="29">
        <v>0</v>
      </c>
      <c r="E401" s="29">
        <v>0</v>
      </c>
      <c r="F401" s="29">
        <v>0</v>
      </c>
      <c r="G401" s="29">
        <v>0</v>
      </c>
      <c r="H401" s="29">
        <v>0</v>
      </c>
      <c r="I401" s="55"/>
      <c r="J401" s="1"/>
      <c r="K401" s="1"/>
      <c r="L401" s="1"/>
    </row>
    <row r="402" spans="1:12" ht="60" x14ac:dyDescent="0.25">
      <c r="A402" s="201">
        <f t="shared" si="72"/>
        <v>392</v>
      </c>
      <c r="B402" s="34" t="s">
        <v>212</v>
      </c>
      <c r="C402" s="29">
        <v>38</v>
      </c>
      <c r="D402" s="29">
        <v>7</v>
      </c>
      <c r="E402" s="29">
        <v>7.2</v>
      </c>
      <c r="F402" s="29">
        <v>7.6</v>
      </c>
      <c r="G402" s="29">
        <v>8</v>
      </c>
      <c r="H402" s="29">
        <v>8.1999999999999993</v>
      </c>
      <c r="I402" s="55"/>
      <c r="J402" s="1"/>
      <c r="K402" s="1"/>
      <c r="L402" s="1"/>
    </row>
    <row r="403" spans="1:12" x14ac:dyDescent="0.25">
      <c r="A403" s="201">
        <f t="shared" si="72"/>
        <v>393</v>
      </c>
      <c r="B403" s="34" t="s">
        <v>12</v>
      </c>
      <c r="C403" s="29">
        <v>28</v>
      </c>
      <c r="D403" s="29">
        <v>5</v>
      </c>
      <c r="E403" s="29">
        <v>5.2</v>
      </c>
      <c r="F403" s="29">
        <v>5.6</v>
      </c>
      <c r="G403" s="29">
        <v>6</v>
      </c>
      <c r="H403" s="29">
        <v>6.2</v>
      </c>
      <c r="I403" s="55"/>
      <c r="J403" s="1"/>
      <c r="K403" s="1"/>
      <c r="L403" s="1"/>
    </row>
    <row r="404" spans="1:12" x14ac:dyDescent="0.25">
      <c r="A404" s="201">
        <f t="shared" si="72"/>
        <v>394</v>
      </c>
      <c r="B404" s="34" t="s">
        <v>13</v>
      </c>
      <c r="C404" s="29">
        <v>10</v>
      </c>
      <c r="D404" s="29">
        <v>2</v>
      </c>
      <c r="E404" s="29">
        <v>2</v>
      </c>
      <c r="F404" s="29">
        <v>2</v>
      </c>
      <c r="G404" s="29">
        <v>2</v>
      </c>
      <c r="H404" s="29">
        <v>2</v>
      </c>
      <c r="I404" s="55"/>
      <c r="J404" s="1"/>
      <c r="K404" s="1"/>
      <c r="L404" s="1"/>
    </row>
    <row r="405" spans="1:12" x14ac:dyDescent="0.25">
      <c r="A405" s="201">
        <f t="shared" si="72"/>
        <v>395</v>
      </c>
      <c r="B405" s="34" t="s">
        <v>42</v>
      </c>
      <c r="C405" s="29">
        <v>0</v>
      </c>
      <c r="D405" s="29">
        <v>0</v>
      </c>
      <c r="E405" s="29">
        <v>0</v>
      </c>
      <c r="F405" s="29">
        <v>0</v>
      </c>
      <c r="G405" s="29">
        <v>0</v>
      </c>
      <c r="H405" s="29">
        <v>0</v>
      </c>
      <c r="I405" s="55"/>
      <c r="J405" s="1"/>
      <c r="K405" s="1"/>
      <c r="L405" s="1"/>
    </row>
    <row r="406" spans="1:12" x14ac:dyDescent="0.25">
      <c r="A406" s="201">
        <f t="shared" si="72"/>
        <v>396</v>
      </c>
      <c r="B406" s="34" t="s">
        <v>14</v>
      </c>
      <c r="C406" s="29">
        <v>0</v>
      </c>
      <c r="D406" s="29">
        <v>0</v>
      </c>
      <c r="E406" s="29">
        <v>0</v>
      </c>
      <c r="F406" s="29">
        <v>0</v>
      </c>
      <c r="G406" s="29">
        <v>0</v>
      </c>
      <c r="H406" s="29">
        <v>0</v>
      </c>
      <c r="I406" s="55"/>
      <c r="J406" s="1"/>
      <c r="K406" s="1"/>
      <c r="L406" s="1"/>
    </row>
    <row r="407" spans="1:12" x14ac:dyDescent="0.25">
      <c r="A407" s="201">
        <f t="shared" si="72"/>
        <v>397</v>
      </c>
      <c r="B407" s="34" t="s">
        <v>15</v>
      </c>
      <c r="C407" s="29">
        <v>0</v>
      </c>
      <c r="D407" s="29">
        <v>0</v>
      </c>
      <c r="E407" s="29">
        <v>0</v>
      </c>
      <c r="F407" s="29">
        <v>0</v>
      </c>
      <c r="G407" s="29">
        <v>0</v>
      </c>
      <c r="H407" s="29">
        <v>0</v>
      </c>
      <c r="I407" s="55"/>
      <c r="J407" s="1"/>
      <c r="K407" s="1"/>
      <c r="L407" s="1"/>
    </row>
    <row r="408" spans="1:12" ht="45" x14ac:dyDescent="0.25">
      <c r="A408" s="201">
        <f t="shared" si="72"/>
        <v>398</v>
      </c>
      <c r="B408" s="34" t="s">
        <v>213</v>
      </c>
      <c r="C408" s="29">
        <v>4.05</v>
      </c>
      <c r="D408" s="29">
        <v>4.05</v>
      </c>
      <c r="E408" s="29" t="s">
        <v>51</v>
      </c>
      <c r="F408" s="29" t="s">
        <v>51</v>
      </c>
      <c r="G408" s="29" t="s">
        <v>51</v>
      </c>
      <c r="H408" s="29" t="s">
        <v>51</v>
      </c>
      <c r="I408" s="55"/>
      <c r="J408" s="1"/>
      <c r="K408" s="1"/>
      <c r="L408" s="1"/>
    </row>
    <row r="409" spans="1:12" x14ac:dyDescent="0.25">
      <c r="A409" s="201">
        <f t="shared" si="72"/>
        <v>399</v>
      </c>
      <c r="B409" s="34" t="s">
        <v>12</v>
      </c>
      <c r="C409" s="29">
        <v>0</v>
      </c>
      <c r="D409" s="29">
        <v>0</v>
      </c>
      <c r="E409" s="29">
        <v>0</v>
      </c>
      <c r="F409" s="29">
        <v>0</v>
      </c>
      <c r="G409" s="29">
        <v>0</v>
      </c>
      <c r="H409" s="29">
        <v>0</v>
      </c>
      <c r="I409" s="55"/>
      <c r="J409" s="1"/>
      <c r="K409" s="1"/>
      <c r="L409" s="1"/>
    </row>
    <row r="410" spans="1:12" x14ac:dyDescent="0.25">
      <c r="A410" s="201">
        <f t="shared" si="72"/>
        <v>400</v>
      </c>
      <c r="B410" s="34" t="s">
        <v>13</v>
      </c>
      <c r="C410" s="29">
        <v>4.05</v>
      </c>
      <c r="D410" s="29">
        <v>4.05</v>
      </c>
      <c r="E410" s="29">
        <v>0</v>
      </c>
      <c r="F410" s="29">
        <v>0</v>
      </c>
      <c r="G410" s="29">
        <v>0</v>
      </c>
      <c r="H410" s="29">
        <v>0</v>
      </c>
      <c r="I410" s="55"/>
      <c r="J410" s="1"/>
      <c r="K410" s="1"/>
      <c r="L410" s="1"/>
    </row>
    <row r="411" spans="1:12" x14ac:dyDescent="0.25">
      <c r="A411" s="201">
        <f t="shared" si="72"/>
        <v>401</v>
      </c>
      <c r="B411" s="34" t="s">
        <v>42</v>
      </c>
      <c r="C411" s="29">
        <v>0</v>
      </c>
      <c r="D411" s="29">
        <v>0</v>
      </c>
      <c r="E411" s="29">
        <v>0</v>
      </c>
      <c r="F411" s="29">
        <v>0</v>
      </c>
      <c r="G411" s="29">
        <v>0</v>
      </c>
      <c r="H411" s="29">
        <v>0</v>
      </c>
      <c r="I411" s="55"/>
      <c r="J411" s="1"/>
      <c r="K411" s="1"/>
      <c r="L411" s="1"/>
    </row>
    <row r="412" spans="1:12" x14ac:dyDescent="0.25">
      <c r="A412" s="201">
        <f t="shared" si="72"/>
        <v>402</v>
      </c>
      <c r="B412" s="34" t="s">
        <v>14</v>
      </c>
      <c r="C412" s="29">
        <v>0</v>
      </c>
      <c r="D412" s="29">
        <v>0</v>
      </c>
      <c r="E412" s="29">
        <v>0</v>
      </c>
      <c r="F412" s="29">
        <v>0</v>
      </c>
      <c r="G412" s="29">
        <v>0</v>
      </c>
      <c r="H412" s="29">
        <v>0</v>
      </c>
      <c r="I412" s="55"/>
      <c r="J412" s="1"/>
      <c r="K412" s="1"/>
      <c r="L412" s="1"/>
    </row>
    <row r="413" spans="1:12" x14ac:dyDescent="0.25">
      <c r="A413" s="201">
        <f t="shared" si="72"/>
        <v>403</v>
      </c>
      <c r="B413" s="34" t="s">
        <v>15</v>
      </c>
      <c r="C413" s="29">
        <v>0</v>
      </c>
      <c r="D413" s="29">
        <v>0</v>
      </c>
      <c r="E413" s="29">
        <v>0</v>
      </c>
      <c r="F413" s="29">
        <v>0</v>
      </c>
      <c r="G413" s="29">
        <v>0</v>
      </c>
      <c r="H413" s="29">
        <v>0</v>
      </c>
      <c r="I413" s="55"/>
      <c r="J413" s="1"/>
      <c r="K413" s="1"/>
      <c r="L413" s="1"/>
    </row>
    <row r="414" spans="1:12" ht="90" x14ac:dyDescent="0.25">
      <c r="A414" s="201">
        <f t="shared" si="72"/>
        <v>404</v>
      </c>
      <c r="B414" s="34" t="s">
        <v>214</v>
      </c>
      <c r="C414" s="59">
        <v>11393</v>
      </c>
      <c r="D414" s="59">
        <v>11393</v>
      </c>
      <c r="E414" s="29">
        <v>0</v>
      </c>
      <c r="F414" s="29">
        <v>0</v>
      </c>
      <c r="G414" s="29">
        <v>0</v>
      </c>
      <c r="H414" s="29">
        <v>0</v>
      </c>
      <c r="I414" s="55"/>
      <c r="J414" s="1"/>
      <c r="K414" s="1"/>
      <c r="L414" s="1"/>
    </row>
    <row r="415" spans="1:12" x14ac:dyDescent="0.25">
      <c r="A415" s="201">
        <f t="shared" si="72"/>
        <v>405</v>
      </c>
      <c r="B415" s="34" t="s">
        <v>12</v>
      </c>
      <c r="C415" s="59">
        <v>11393</v>
      </c>
      <c r="D415" s="59">
        <v>11393</v>
      </c>
      <c r="E415" s="29">
        <v>0</v>
      </c>
      <c r="F415" s="29">
        <v>0</v>
      </c>
      <c r="G415" s="29">
        <v>0</v>
      </c>
      <c r="H415" s="29">
        <v>0</v>
      </c>
      <c r="I415" s="55"/>
      <c r="J415" s="1"/>
      <c r="K415" s="1"/>
      <c r="L415" s="1"/>
    </row>
    <row r="416" spans="1:12" x14ac:dyDescent="0.25">
      <c r="A416" s="201">
        <f t="shared" si="72"/>
        <v>406</v>
      </c>
      <c r="B416" s="34" t="s">
        <v>13</v>
      </c>
      <c r="C416" s="29">
        <v>0</v>
      </c>
      <c r="D416" s="29">
        <v>0</v>
      </c>
      <c r="E416" s="29">
        <v>0</v>
      </c>
      <c r="F416" s="29">
        <v>0</v>
      </c>
      <c r="G416" s="29">
        <v>0</v>
      </c>
      <c r="H416" s="29">
        <v>0</v>
      </c>
      <c r="I416" s="55"/>
      <c r="J416" s="1"/>
      <c r="K416" s="1"/>
      <c r="L416" s="1"/>
    </row>
    <row r="417" spans="1:12" x14ac:dyDescent="0.25">
      <c r="A417" s="201">
        <f t="shared" si="72"/>
        <v>407</v>
      </c>
      <c r="B417" s="34" t="s">
        <v>42</v>
      </c>
      <c r="C417" s="29">
        <v>0</v>
      </c>
      <c r="D417" s="29">
        <v>0</v>
      </c>
      <c r="E417" s="29">
        <v>0</v>
      </c>
      <c r="F417" s="29">
        <v>0</v>
      </c>
      <c r="G417" s="29">
        <v>0</v>
      </c>
      <c r="H417" s="29">
        <v>0</v>
      </c>
      <c r="I417" s="55"/>
      <c r="J417" s="1"/>
      <c r="K417" s="1"/>
      <c r="L417" s="1"/>
    </row>
    <row r="418" spans="1:12" x14ac:dyDescent="0.25">
      <c r="A418" s="201">
        <f t="shared" si="72"/>
        <v>408</v>
      </c>
      <c r="B418" s="34" t="s">
        <v>14</v>
      </c>
      <c r="C418" s="29">
        <v>0</v>
      </c>
      <c r="D418" s="29">
        <v>0</v>
      </c>
      <c r="E418" s="29">
        <v>0</v>
      </c>
      <c r="F418" s="29">
        <v>0</v>
      </c>
      <c r="G418" s="29">
        <v>0</v>
      </c>
      <c r="H418" s="29">
        <v>0</v>
      </c>
      <c r="I418" s="55"/>
      <c r="J418" s="1"/>
      <c r="K418" s="1"/>
      <c r="L418" s="1"/>
    </row>
    <row r="419" spans="1:12" x14ac:dyDescent="0.25">
      <c r="A419" s="201">
        <f t="shared" si="72"/>
        <v>409</v>
      </c>
      <c r="B419" s="34" t="s">
        <v>15</v>
      </c>
      <c r="C419" s="29">
        <v>0</v>
      </c>
      <c r="D419" s="29">
        <v>0</v>
      </c>
      <c r="E419" s="29">
        <v>0</v>
      </c>
      <c r="F419" s="29">
        <v>0</v>
      </c>
      <c r="G419" s="29">
        <v>0</v>
      </c>
      <c r="H419" s="29">
        <v>0</v>
      </c>
      <c r="I419" s="55"/>
      <c r="J419" s="1"/>
      <c r="K419" s="1"/>
      <c r="L419" s="1"/>
    </row>
    <row r="420" spans="1:12" ht="15.75" x14ac:dyDescent="0.25">
      <c r="A420" s="201">
        <f t="shared" si="72"/>
        <v>410</v>
      </c>
      <c r="B420" s="258" t="s">
        <v>26</v>
      </c>
      <c r="C420" s="258"/>
      <c r="D420" s="258"/>
      <c r="E420" s="258"/>
      <c r="F420" s="258"/>
      <c r="G420" s="258"/>
      <c r="H420" s="258"/>
      <c r="I420" s="258"/>
      <c r="J420" s="1"/>
      <c r="K420" s="1"/>
      <c r="L420" s="1"/>
    </row>
    <row r="421" spans="1:12" x14ac:dyDescent="0.25">
      <c r="A421" s="201">
        <f t="shared" si="72"/>
        <v>411</v>
      </c>
      <c r="B421" s="11" t="s">
        <v>45</v>
      </c>
      <c r="C421" s="39">
        <f>SUM(C423:C426)</f>
        <v>3572919.358</v>
      </c>
      <c r="D421" s="39">
        <f t="shared" ref="D421:H421" si="73">SUM(D423:D426)</f>
        <v>654947.19999999995</v>
      </c>
      <c r="E421" s="39">
        <f t="shared" si="73"/>
        <v>693670.33199999994</v>
      </c>
      <c r="F421" s="39">
        <f t="shared" si="73"/>
        <v>741433.94200000004</v>
      </c>
      <c r="G421" s="39">
        <f t="shared" si="73"/>
        <v>741433.94200000004</v>
      </c>
      <c r="H421" s="39">
        <f t="shared" si="73"/>
        <v>741433.94200000004</v>
      </c>
      <c r="I421" s="14"/>
      <c r="J421" s="1"/>
      <c r="K421" s="1"/>
      <c r="L421" s="1"/>
    </row>
    <row r="422" spans="1:12" x14ac:dyDescent="0.25">
      <c r="A422" s="201">
        <f t="shared" si="72"/>
        <v>412</v>
      </c>
      <c r="B422" s="11" t="s">
        <v>21</v>
      </c>
      <c r="C422" s="39"/>
      <c r="D422" s="40"/>
      <c r="E422" s="40"/>
      <c r="F422" s="40"/>
      <c r="G422" s="40"/>
      <c r="H422" s="40"/>
      <c r="I422" s="14"/>
      <c r="J422" s="1"/>
      <c r="K422" s="1"/>
      <c r="L422" s="1"/>
    </row>
    <row r="423" spans="1:12" x14ac:dyDescent="0.25">
      <c r="A423" s="201">
        <f t="shared" si="72"/>
        <v>413</v>
      </c>
      <c r="B423" s="11" t="s">
        <v>12</v>
      </c>
      <c r="C423" s="42">
        <f>C450+C475+C504</f>
        <v>0</v>
      </c>
      <c r="D423" s="42">
        <f t="shared" ref="D423:H423" si="74">D450+D475+D504</f>
        <v>0</v>
      </c>
      <c r="E423" s="42">
        <f t="shared" si="74"/>
        <v>0</v>
      </c>
      <c r="F423" s="42">
        <f t="shared" si="74"/>
        <v>0</v>
      </c>
      <c r="G423" s="42">
        <f t="shared" si="74"/>
        <v>0</v>
      </c>
      <c r="H423" s="42">
        <f t="shared" si="74"/>
        <v>0</v>
      </c>
      <c r="I423" s="41"/>
      <c r="J423" s="1"/>
      <c r="K423" s="1"/>
      <c r="L423" s="1"/>
    </row>
    <row r="424" spans="1:12" x14ac:dyDescent="0.25">
      <c r="A424" s="201">
        <f t="shared" si="72"/>
        <v>414</v>
      </c>
      <c r="B424" s="11" t="s">
        <v>13</v>
      </c>
      <c r="C424" s="42">
        <f t="shared" ref="C424:H426" si="75">C451+C476+C505</f>
        <v>1795368</v>
      </c>
      <c r="D424" s="42">
        <f t="shared" si="75"/>
        <v>321242</v>
      </c>
      <c r="E424" s="42">
        <f t="shared" si="75"/>
        <v>342955</v>
      </c>
      <c r="F424" s="42">
        <f t="shared" si="75"/>
        <v>377057</v>
      </c>
      <c r="G424" s="42">
        <f t="shared" si="75"/>
        <v>377057</v>
      </c>
      <c r="H424" s="42">
        <f t="shared" si="75"/>
        <v>377057</v>
      </c>
      <c r="I424" s="41"/>
      <c r="J424" s="1"/>
      <c r="K424" s="1"/>
      <c r="L424" s="1"/>
    </row>
    <row r="425" spans="1:12" x14ac:dyDescent="0.25">
      <c r="A425" s="201">
        <f t="shared" si="72"/>
        <v>415</v>
      </c>
      <c r="B425" s="11" t="s">
        <v>14</v>
      </c>
      <c r="C425" s="42">
        <f t="shared" si="75"/>
        <v>1777551.358</v>
      </c>
      <c r="D425" s="42">
        <f t="shared" si="75"/>
        <v>333705.2</v>
      </c>
      <c r="E425" s="42">
        <f t="shared" si="75"/>
        <v>350715.33199999999</v>
      </c>
      <c r="F425" s="42">
        <f t="shared" si="75"/>
        <v>364376.94199999998</v>
      </c>
      <c r="G425" s="42">
        <f t="shared" si="75"/>
        <v>364376.94199999998</v>
      </c>
      <c r="H425" s="42">
        <f t="shared" si="75"/>
        <v>364376.94199999998</v>
      </c>
      <c r="I425" s="41"/>
      <c r="J425" s="1"/>
      <c r="K425" s="1"/>
      <c r="L425" s="1"/>
    </row>
    <row r="426" spans="1:12" x14ac:dyDescent="0.25">
      <c r="A426" s="201">
        <f t="shared" si="72"/>
        <v>416</v>
      </c>
      <c r="B426" s="54" t="s">
        <v>15</v>
      </c>
      <c r="C426" s="42">
        <f t="shared" si="75"/>
        <v>0</v>
      </c>
      <c r="D426" s="42">
        <f t="shared" si="75"/>
        <v>0</v>
      </c>
      <c r="E426" s="42">
        <f t="shared" si="75"/>
        <v>0</v>
      </c>
      <c r="F426" s="42">
        <f t="shared" si="75"/>
        <v>0</v>
      </c>
      <c r="G426" s="42">
        <f t="shared" si="75"/>
        <v>0</v>
      </c>
      <c r="H426" s="42">
        <f t="shared" si="75"/>
        <v>0</v>
      </c>
      <c r="I426" s="41"/>
      <c r="J426" s="1"/>
      <c r="K426" s="1"/>
      <c r="L426" s="1"/>
    </row>
    <row r="427" spans="1:12" s="47" customFormat="1" ht="28.5" x14ac:dyDescent="0.25">
      <c r="A427" s="201">
        <f t="shared" si="72"/>
        <v>417</v>
      </c>
      <c r="B427" s="43" t="s">
        <v>46</v>
      </c>
      <c r="C427" s="61">
        <f t="shared" ref="C427:H427" si="76">SUM(C428:C431)</f>
        <v>19820.489999999998</v>
      </c>
      <c r="D427" s="61">
        <f t="shared" si="76"/>
        <v>3520.49</v>
      </c>
      <c r="E427" s="61">
        <f t="shared" si="76"/>
        <v>16300</v>
      </c>
      <c r="F427" s="61">
        <f t="shared" si="76"/>
        <v>0</v>
      </c>
      <c r="G427" s="61">
        <f t="shared" si="76"/>
        <v>0</v>
      </c>
      <c r="H427" s="61">
        <f t="shared" si="76"/>
        <v>0</v>
      </c>
      <c r="I427" s="45"/>
      <c r="J427" s="46"/>
      <c r="K427" s="46"/>
      <c r="L427" s="46"/>
    </row>
    <row r="428" spans="1:12" s="47" customFormat="1" x14ac:dyDescent="0.25">
      <c r="A428" s="201">
        <f t="shared" si="72"/>
        <v>418</v>
      </c>
      <c r="B428" s="43" t="s">
        <v>12</v>
      </c>
      <c r="C428" s="103">
        <f>C439+C465</f>
        <v>0</v>
      </c>
      <c r="D428" s="103">
        <f t="shared" ref="D428:H428" si="77">D439+D465</f>
        <v>0</v>
      </c>
      <c r="E428" s="103">
        <f t="shared" si="77"/>
        <v>0</v>
      </c>
      <c r="F428" s="103">
        <f t="shared" si="77"/>
        <v>0</v>
      </c>
      <c r="G428" s="103">
        <f t="shared" si="77"/>
        <v>0</v>
      </c>
      <c r="H428" s="103">
        <f t="shared" si="77"/>
        <v>0</v>
      </c>
      <c r="I428" s="45"/>
      <c r="J428" s="46"/>
      <c r="K428" s="46"/>
      <c r="L428" s="46"/>
    </row>
    <row r="429" spans="1:12" s="47" customFormat="1" x14ac:dyDescent="0.25">
      <c r="A429" s="201">
        <f t="shared" si="72"/>
        <v>419</v>
      </c>
      <c r="B429" s="43" t="s">
        <v>13</v>
      </c>
      <c r="C429" s="103">
        <f t="shared" ref="C429:H431" si="78">C440+C466</f>
        <v>0</v>
      </c>
      <c r="D429" s="103">
        <f t="shared" si="78"/>
        <v>0</v>
      </c>
      <c r="E429" s="103">
        <f t="shared" si="78"/>
        <v>0</v>
      </c>
      <c r="F429" s="103">
        <f t="shared" si="78"/>
        <v>0</v>
      </c>
      <c r="G429" s="103">
        <f t="shared" si="78"/>
        <v>0</v>
      </c>
      <c r="H429" s="103">
        <f t="shared" si="78"/>
        <v>0</v>
      </c>
      <c r="I429" s="45"/>
      <c r="J429" s="46"/>
      <c r="K429" s="46"/>
      <c r="L429" s="46"/>
    </row>
    <row r="430" spans="1:12" s="47" customFormat="1" x14ac:dyDescent="0.25">
      <c r="A430" s="201">
        <f t="shared" si="72"/>
        <v>420</v>
      </c>
      <c r="B430" s="43" t="s">
        <v>14</v>
      </c>
      <c r="C430" s="103">
        <f t="shared" si="78"/>
        <v>19820.489999999998</v>
      </c>
      <c r="D430" s="103">
        <f t="shared" si="78"/>
        <v>3520.49</v>
      </c>
      <c r="E430" s="103">
        <f t="shared" si="78"/>
        <v>16300</v>
      </c>
      <c r="F430" s="103">
        <f t="shared" si="78"/>
        <v>0</v>
      </c>
      <c r="G430" s="103">
        <f t="shared" si="78"/>
        <v>0</v>
      </c>
      <c r="H430" s="103">
        <f t="shared" si="78"/>
        <v>0</v>
      </c>
      <c r="I430" s="45"/>
      <c r="J430" s="46"/>
      <c r="K430" s="46"/>
      <c r="L430" s="46"/>
    </row>
    <row r="431" spans="1:12" s="47" customFormat="1" x14ac:dyDescent="0.25">
      <c r="A431" s="201">
        <f t="shared" si="72"/>
        <v>421</v>
      </c>
      <c r="B431" s="43" t="s">
        <v>15</v>
      </c>
      <c r="C431" s="103">
        <f t="shared" si="78"/>
        <v>0</v>
      </c>
      <c r="D431" s="103">
        <f t="shared" si="78"/>
        <v>0</v>
      </c>
      <c r="E431" s="103">
        <f t="shared" si="78"/>
        <v>0</v>
      </c>
      <c r="F431" s="103">
        <f t="shared" si="78"/>
        <v>0</v>
      </c>
      <c r="G431" s="103">
        <f t="shared" si="78"/>
        <v>0</v>
      </c>
      <c r="H431" s="103">
        <f t="shared" si="78"/>
        <v>0</v>
      </c>
      <c r="I431" s="45"/>
      <c r="J431" s="46"/>
      <c r="K431" s="46"/>
      <c r="L431" s="46"/>
    </row>
    <row r="432" spans="1:12" ht="31.5" customHeight="1" x14ac:dyDescent="0.25">
      <c r="A432" s="201">
        <f t="shared" si="72"/>
        <v>422</v>
      </c>
      <c r="B432" s="259" t="s">
        <v>23</v>
      </c>
      <c r="C432" s="259"/>
      <c r="D432" s="259"/>
      <c r="E432" s="259"/>
      <c r="F432" s="259"/>
      <c r="G432" s="259"/>
      <c r="H432" s="259"/>
      <c r="I432" s="259"/>
      <c r="J432" s="1"/>
      <c r="K432" s="1"/>
      <c r="L432" s="1"/>
    </row>
    <row r="433" spans="1:12" ht="42.75" x14ac:dyDescent="0.25">
      <c r="A433" s="201">
        <f t="shared" si="72"/>
        <v>423</v>
      </c>
      <c r="B433" s="11" t="s">
        <v>39</v>
      </c>
      <c r="C433" s="13">
        <f t="shared" ref="C433:C437" si="79">D433+E433+F433+G433+H433</f>
        <v>1707904.9440000001</v>
      </c>
      <c r="D433" s="13">
        <f>D434+D435+D436+D437</f>
        <v>314826.717</v>
      </c>
      <c r="E433" s="13">
        <f t="shared" ref="E433:H433" si="80">E434+E435+E436+E437</f>
        <v>343831.66800000001</v>
      </c>
      <c r="F433" s="13">
        <f t="shared" si="80"/>
        <v>349748.853</v>
      </c>
      <c r="G433" s="13">
        <f t="shared" si="80"/>
        <v>349748.853</v>
      </c>
      <c r="H433" s="13">
        <f t="shared" si="80"/>
        <v>349748.853</v>
      </c>
      <c r="I433" s="19"/>
      <c r="J433" s="1"/>
      <c r="K433" s="1"/>
      <c r="L433" s="1"/>
    </row>
    <row r="434" spans="1:12" x14ac:dyDescent="0.25">
      <c r="A434" s="201">
        <f t="shared" si="72"/>
        <v>424</v>
      </c>
      <c r="B434" s="11" t="s">
        <v>12</v>
      </c>
      <c r="C434" s="13">
        <f t="shared" si="79"/>
        <v>0</v>
      </c>
      <c r="D434" s="13">
        <f>D439</f>
        <v>0</v>
      </c>
      <c r="E434" s="13">
        <f t="shared" ref="E434:H434" si="81">E439</f>
        <v>0</v>
      </c>
      <c r="F434" s="13">
        <f t="shared" si="81"/>
        <v>0</v>
      </c>
      <c r="G434" s="13">
        <f t="shared" si="81"/>
        <v>0</v>
      </c>
      <c r="H434" s="13">
        <f t="shared" si="81"/>
        <v>0</v>
      </c>
      <c r="I434" s="19"/>
      <c r="J434" s="1"/>
      <c r="K434" s="1"/>
      <c r="L434" s="1"/>
    </row>
    <row r="435" spans="1:12" x14ac:dyDescent="0.25">
      <c r="A435" s="201">
        <f t="shared" si="72"/>
        <v>425</v>
      </c>
      <c r="B435" s="11" t="s">
        <v>13</v>
      </c>
      <c r="C435" s="13">
        <f t="shared" si="79"/>
        <v>797689</v>
      </c>
      <c r="D435" s="13">
        <f t="shared" ref="D435:H436" si="82">D440+D451</f>
        <v>142459</v>
      </c>
      <c r="E435" s="13">
        <f t="shared" si="82"/>
        <v>153450</v>
      </c>
      <c r="F435" s="13">
        <f t="shared" si="82"/>
        <v>167260</v>
      </c>
      <c r="G435" s="13">
        <f t="shared" si="82"/>
        <v>167260</v>
      </c>
      <c r="H435" s="13">
        <f t="shared" si="82"/>
        <v>167260</v>
      </c>
      <c r="I435" s="19"/>
      <c r="J435" s="1"/>
      <c r="K435" s="1"/>
      <c r="L435" s="1"/>
    </row>
    <row r="436" spans="1:12" x14ac:dyDescent="0.25">
      <c r="A436" s="201">
        <f t="shared" si="72"/>
        <v>426</v>
      </c>
      <c r="B436" s="11" t="s">
        <v>14</v>
      </c>
      <c r="C436" s="13">
        <f t="shared" si="79"/>
        <v>910215.94400000002</v>
      </c>
      <c r="D436" s="13">
        <f t="shared" si="82"/>
        <v>172367.717</v>
      </c>
      <c r="E436" s="13">
        <f t="shared" si="82"/>
        <v>190381.66800000001</v>
      </c>
      <c r="F436" s="13">
        <f t="shared" si="82"/>
        <v>182488.853</v>
      </c>
      <c r="G436" s="13">
        <f t="shared" si="82"/>
        <v>182488.853</v>
      </c>
      <c r="H436" s="13">
        <f t="shared" si="82"/>
        <v>182488.853</v>
      </c>
      <c r="I436" s="19"/>
      <c r="J436" s="1"/>
      <c r="K436" s="1"/>
      <c r="L436" s="1"/>
    </row>
    <row r="437" spans="1:12" x14ac:dyDescent="0.25">
      <c r="A437" s="201">
        <f t="shared" si="72"/>
        <v>427</v>
      </c>
      <c r="B437" s="11" t="s">
        <v>15</v>
      </c>
      <c r="C437" s="13">
        <f t="shared" si="79"/>
        <v>0</v>
      </c>
      <c r="D437" s="13">
        <v>0</v>
      </c>
      <c r="E437" s="13">
        <v>0</v>
      </c>
      <c r="F437" s="13">
        <v>0</v>
      </c>
      <c r="G437" s="13">
        <v>0</v>
      </c>
      <c r="H437" s="13">
        <v>0</v>
      </c>
      <c r="I437" s="19"/>
      <c r="J437" s="1"/>
      <c r="K437" s="1"/>
      <c r="L437" s="1"/>
    </row>
    <row r="438" spans="1:12" ht="31.5" x14ac:dyDescent="0.25">
      <c r="A438" s="201">
        <f t="shared" si="72"/>
        <v>428</v>
      </c>
      <c r="B438" s="21" t="s">
        <v>25</v>
      </c>
      <c r="C438" s="40">
        <f>D438+E438+F438+G438+H438</f>
        <v>17820.489999999998</v>
      </c>
      <c r="D438" s="40">
        <f>D439+D440+D441+D442</f>
        <v>3520.49</v>
      </c>
      <c r="E438" s="40">
        <f t="shared" ref="E438:H438" si="83">E439+E440+E441+E442</f>
        <v>14300</v>
      </c>
      <c r="F438" s="40">
        <f t="shared" si="83"/>
        <v>0</v>
      </c>
      <c r="G438" s="40">
        <f t="shared" si="83"/>
        <v>0</v>
      </c>
      <c r="H438" s="40">
        <f t="shared" si="83"/>
        <v>0</v>
      </c>
      <c r="I438" s="14"/>
      <c r="J438" s="1"/>
      <c r="K438" s="1"/>
      <c r="L438" s="1"/>
    </row>
    <row r="439" spans="1:12" ht="15.75" x14ac:dyDescent="0.25">
      <c r="A439" s="201">
        <f t="shared" si="72"/>
        <v>429</v>
      </c>
      <c r="B439" s="17" t="s">
        <v>18</v>
      </c>
      <c r="C439" s="40">
        <f>D439+E439+F439+G439+H439</f>
        <v>0</v>
      </c>
      <c r="D439" s="40">
        <f>D444</f>
        <v>0</v>
      </c>
      <c r="E439" s="40">
        <f t="shared" ref="E439:H439" si="84">E444</f>
        <v>0</v>
      </c>
      <c r="F439" s="40">
        <f t="shared" si="84"/>
        <v>0</v>
      </c>
      <c r="G439" s="40">
        <f t="shared" si="84"/>
        <v>0</v>
      </c>
      <c r="H439" s="40">
        <f t="shared" si="84"/>
        <v>0</v>
      </c>
      <c r="I439" s="14"/>
      <c r="J439" s="1"/>
      <c r="K439" s="1"/>
      <c r="L439" s="1"/>
    </row>
    <row r="440" spans="1:12" ht="15.75" x14ac:dyDescent="0.25">
      <c r="A440" s="201">
        <f t="shared" si="72"/>
        <v>430</v>
      </c>
      <c r="B440" s="17" t="s">
        <v>24</v>
      </c>
      <c r="C440" s="40">
        <f>D440+E440+F440+G440+H440</f>
        <v>0</v>
      </c>
      <c r="D440" s="40">
        <f>D446</f>
        <v>0</v>
      </c>
      <c r="E440" s="40">
        <v>0</v>
      </c>
      <c r="F440" s="40">
        <f>F446</f>
        <v>0</v>
      </c>
      <c r="G440" s="40">
        <f>G446</f>
        <v>0</v>
      </c>
      <c r="H440" s="40">
        <f>H446</f>
        <v>0</v>
      </c>
      <c r="I440" s="14"/>
      <c r="J440" s="1"/>
      <c r="K440" s="1"/>
      <c r="L440" s="1"/>
    </row>
    <row r="441" spans="1:12" ht="15.75" x14ac:dyDescent="0.25">
      <c r="A441" s="201">
        <f t="shared" si="72"/>
        <v>431</v>
      </c>
      <c r="B441" s="17" t="s">
        <v>19</v>
      </c>
      <c r="C441" s="40">
        <f>D441+E441+F441+G441+H441</f>
        <v>17820.489999999998</v>
      </c>
      <c r="D441" s="40">
        <f>D448</f>
        <v>3520.49</v>
      </c>
      <c r="E441" s="40">
        <v>14300</v>
      </c>
      <c r="F441" s="40">
        <f t="shared" ref="F441:H441" si="85">F448</f>
        <v>0</v>
      </c>
      <c r="G441" s="40">
        <f t="shared" si="85"/>
        <v>0</v>
      </c>
      <c r="H441" s="40">
        <f t="shared" si="85"/>
        <v>0</v>
      </c>
      <c r="I441" s="14"/>
      <c r="J441" s="1"/>
      <c r="K441" s="1"/>
      <c r="L441" s="1"/>
    </row>
    <row r="442" spans="1:12" ht="15.75" x14ac:dyDescent="0.25">
      <c r="A442" s="201">
        <f t="shared" si="72"/>
        <v>432</v>
      </c>
      <c r="B442" s="17" t="s">
        <v>20</v>
      </c>
      <c r="C442" s="40">
        <v>0</v>
      </c>
      <c r="D442" s="40">
        <v>0</v>
      </c>
      <c r="E442" s="40">
        <v>0</v>
      </c>
      <c r="F442" s="40">
        <v>0</v>
      </c>
      <c r="G442" s="40">
        <v>0</v>
      </c>
      <c r="H442" s="40">
        <v>0</v>
      </c>
      <c r="I442" s="14"/>
      <c r="J442" s="1"/>
      <c r="K442" s="1"/>
      <c r="L442" s="1"/>
    </row>
    <row r="443" spans="1:12" ht="45" x14ac:dyDescent="0.25">
      <c r="A443" s="201">
        <f t="shared" si="72"/>
        <v>433</v>
      </c>
      <c r="B443" s="16" t="s">
        <v>215</v>
      </c>
      <c r="C443" s="13">
        <f>SUM(D443:H443)</f>
        <v>14300</v>
      </c>
      <c r="D443" s="13">
        <f>D444+D446</f>
        <v>0</v>
      </c>
      <c r="E443" s="13">
        <f t="shared" ref="E443:H443" si="86">E444+E446</f>
        <v>14300</v>
      </c>
      <c r="F443" s="13">
        <f t="shared" si="86"/>
        <v>0</v>
      </c>
      <c r="G443" s="13">
        <f t="shared" si="86"/>
        <v>0</v>
      </c>
      <c r="H443" s="13">
        <f t="shared" si="86"/>
        <v>0</v>
      </c>
      <c r="I443" s="20"/>
      <c r="J443" s="1"/>
      <c r="K443" s="1"/>
      <c r="L443" s="1"/>
    </row>
    <row r="444" spans="1:12" x14ac:dyDescent="0.25">
      <c r="A444" s="201">
        <f t="shared" si="72"/>
        <v>434</v>
      </c>
      <c r="B444" s="16" t="s">
        <v>12</v>
      </c>
      <c r="C444" s="13">
        <f>D444+E444+F444+G444+H444</f>
        <v>0</v>
      </c>
      <c r="D444" s="13">
        <v>0</v>
      </c>
      <c r="E444" s="13">
        <v>0</v>
      </c>
      <c r="F444" s="13">
        <v>0</v>
      </c>
      <c r="G444" s="13">
        <v>0</v>
      </c>
      <c r="H444" s="13">
        <v>0</v>
      </c>
      <c r="I444" s="20"/>
      <c r="J444" s="1"/>
      <c r="K444" s="1"/>
      <c r="L444" s="1"/>
    </row>
    <row r="445" spans="1:12" ht="15.75" x14ac:dyDescent="0.25">
      <c r="A445" s="201">
        <f t="shared" si="72"/>
        <v>435</v>
      </c>
      <c r="B445" s="22" t="s">
        <v>24</v>
      </c>
      <c r="C445" s="13">
        <v>0</v>
      </c>
      <c r="D445" s="13">
        <v>0</v>
      </c>
      <c r="E445" s="13">
        <v>0</v>
      </c>
      <c r="F445" s="13">
        <v>0</v>
      </c>
      <c r="G445" s="13">
        <v>0</v>
      </c>
      <c r="H445" s="13">
        <v>0</v>
      </c>
      <c r="I445" s="20"/>
      <c r="J445" s="1"/>
      <c r="K445" s="1"/>
      <c r="L445" s="1"/>
    </row>
    <row r="446" spans="1:12" ht="15.75" x14ac:dyDescent="0.25">
      <c r="A446" s="201">
        <f t="shared" si="72"/>
        <v>436</v>
      </c>
      <c r="B446" s="22" t="s">
        <v>19</v>
      </c>
      <c r="C446" s="13">
        <f>SUM(D446:H446)</f>
        <v>14300</v>
      </c>
      <c r="D446" s="13">
        <v>0</v>
      </c>
      <c r="E446" s="13">
        <v>14300</v>
      </c>
      <c r="F446" s="13">
        <v>0</v>
      </c>
      <c r="G446" s="13">
        <v>0</v>
      </c>
      <c r="H446" s="13">
        <v>0</v>
      </c>
      <c r="I446" s="20"/>
      <c r="J446" s="1"/>
      <c r="K446" s="1"/>
      <c r="L446" s="1"/>
    </row>
    <row r="447" spans="1:12" ht="60" x14ac:dyDescent="0.25">
      <c r="A447" s="201">
        <f t="shared" si="72"/>
        <v>437</v>
      </c>
      <c r="B447" s="16" t="s">
        <v>216</v>
      </c>
      <c r="C447" s="13">
        <f>SUM(D447:H447)</f>
        <v>0</v>
      </c>
      <c r="D447" s="13">
        <v>0</v>
      </c>
      <c r="E447" s="13">
        <v>0</v>
      </c>
      <c r="F447" s="13">
        <v>0</v>
      </c>
      <c r="G447" s="13">
        <v>0</v>
      </c>
      <c r="H447" s="13">
        <v>0</v>
      </c>
      <c r="I447" s="20"/>
      <c r="J447" s="1"/>
      <c r="K447" s="1"/>
      <c r="L447" s="1"/>
    </row>
    <row r="448" spans="1:12" ht="15.75" x14ac:dyDescent="0.25">
      <c r="A448" s="201">
        <f t="shared" si="72"/>
        <v>438</v>
      </c>
      <c r="B448" s="22" t="s">
        <v>19</v>
      </c>
      <c r="C448" s="13">
        <f>SUM(D448:H448)</f>
        <v>3520.49</v>
      </c>
      <c r="D448" s="13">
        <v>3520.49</v>
      </c>
      <c r="E448" s="13">
        <v>0</v>
      </c>
      <c r="F448" s="13">
        <v>0</v>
      </c>
      <c r="G448" s="13">
        <v>0</v>
      </c>
      <c r="H448" s="13">
        <v>0</v>
      </c>
      <c r="I448" s="20"/>
      <c r="J448" s="1"/>
      <c r="K448" s="1"/>
      <c r="L448" s="1"/>
    </row>
    <row r="449" spans="1:12" ht="67.5" customHeight="1" x14ac:dyDescent="0.25">
      <c r="A449" s="201">
        <f t="shared" si="72"/>
        <v>439</v>
      </c>
      <c r="B449" s="21" t="s">
        <v>35</v>
      </c>
      <c r="C449" s="40">
        <f>SUM(C451:C453)</f>
        <v>1690084.4539999999</v>
      </c>
      <c r="D449" s="40">
        <f t="shared" ref="D449:H449" si="87">SUM(D451:D453)</f>
        <v>311306.22700000001</v>
      </c>
      <c r="E449" s="40">
        <f t="shared" si="87"/>
        <v>329531.66800000001</v>
      </c>
      <c r="F449" s="40">
        <f t="shared" si="87"/>
        <v>349748.853</v>
      </c>
      <c r="G449" s="40">
        <f t="shared" si="87"/>
        <v>349748.853</v>
      </c>
      <c r="H449" s="40">
        <f t="shared" si="87"/>
        <v>349748.853</v>
      </c>
      <c r="I449" s="13"/>
      <c r="J449" s="1"/>
      <c r="K449" s="1"/>
      <c r="L449" s="1"/>
    </row>
    <row r="450" spans="1:12" ht="15.75" x14ac:dyDescent="0.25">
      <c r="A450" s="201">
        <f t="shared" si="72"/>
        <v>440</v>
      </c>
      <c r="B450" s="18" t="s">
        <v>18</v>
      </c>
      <c r="C450" s="102">
        <v>0</v>
      </c>
      <c r="D450" s="102">
        <v>0</v>
      </c>
      <c r="E450" s="102">
        <v>0</v>
      </c>
      <c r="F450" s="102">
        <v>0</v>
      </c>
      <c r="G450" s="102">
        <v>0</v>
      </c>
      <c r="H450" s="102">
        <v>0</v>
      </c>
      <c r="I450" s="23"/>
      <c r="J450" s="1"/>
      <c r="K450" s="1"/>
      <c r="L450" s="1"/>
    </row>
    <row r="451" spans="1:12" ht="15.75" x14ac:dyDescent="0.25">
      <c r="A451" s="201">
        <f t="shared" si="72"/>
        <v>441</v>
      </c>
      <c r="B451" s="18" t="s">
        <v>24</v>
      </c>
      <c r="C451" s="40">
        <f>C455+C457+C462</f>
        <v>797689</v>
      </c>
      <c r="D451" s="40">
        <f t="shared" ref="D451:H451" si="88">D455+D457+D462</f>
        <v>142459</v>
      </c>
      <c r="E451" s="40">
        <f t="shared" si="88"/>
        <v>153450</v>
      </c>
      <c r="F451" s="40">
        <f t="shared" si="88"/>
        <v>167260</v>
      </c>
      <c r="G451" s="40">
        <f t="shared" si="88"/>
        <v>167260</v>
      </c>
      <c r="H451" s="40">
        <f t="shared" si="88"/>
        <v>167260</v>
      </c>
      <c r="I451" s="13"/>
      <c r="J451" s="1"/>
      <c r="K451" s="1"/>
      <c r="L451" s="1"/>
    </row>
    <row r="452" spans="1:12" ht="15.75" x14ac:dyDescent="0.25">
      <c r="A452" s="201">
        <f t="shared" si="72"/>
        <v>442</v>
      </c>
      <c r="B452" s="18" t="s">
        <v>19</v>
      </c>
      <c r="C452" s="40">
        <f>C459</f>
        <v>892395.45400000003</v>
      </c>
      <c r="D452" s="40">
        <f t="shared" ref="D452:H452" si="89">D459</f>
        <v>168847.22700000001</v>
      </c>
      <c r="E452" s="40">
        <f t="shared" si="89"/>
        <v>176081.66800000001</v>
      </c>
      <c r="F452" s="40">
        <f t="shared" si="89"/>
        <v>182488.853</v>
      </c>
      <c r="G452" s="40">
        <f t="shared" si="89"/>
        <v>182488.853</v>
      </c>
      <c r="H452" s="40">
        <f t="shared" si="89"/>
        <v>182488.853</v>
      </c>
      <c r="I452" s="13"/>
      <c r="J452" s="1"/>
      <c r="K452" s="1"/>
      <c r="L452" s="1"/>
    </row>
    <row r="453" spans="1:12" ht="15.75" x14ac:dyDescent="0.25">
      <c r="A453" s="201">
        <f t="shared" si="72"/>
        <v>443</v>
      </c>
      <c r="B453" s="18" t="s">
        <v>20</v>
      </c>
      <c r="C453" s="102">
        <v>0</v>
      </c>
      <c r="D453" s="102">
        <v>0</v>
      </c>
      <c r="E453" s="102">
        <v>0</v>
      </c>
      <c r="F453" s="102">
        <v>0</v>
      </c>
      <c r="G453" s="102">
        <v>0</v>
      </c>
      <c r="H453" s="102">
        <v>0</v>
      </c>
      <c r="I453" s="23"/>
      <c r="J453" s="1"/>
      <c r="K453" s="1"/>
      <c r="L453" s="1"/>
    </row>
    <row r="454" spans="1:12" ht="120" x14ac:dyDescent="0.25">
      <c r="A454" s="201">
        <f t="shared" si="72"/>
        <v>444</v>
      </c>
      <c r="B454" s="16" t="s">
        <v>217</v>
      </c>
      <c r="C454" s="13">
        <f t="shared" ref="C454:C458" si="90">SUM(D454:H454)</f>
        <v>782921</v>
      </c>
      <c r="D454" s="13">
        <v>137976</v>
      </c>
      <c r="E454" s="13">
        <v>150932</v>
      </c>
      <c r="F454" s="13">
        <v>164671</v>
      </c>
      <c r="G454" s="13">
        <v>164671</v>
      </c>
      <c r="H454" s="13">
        <v>164671</v>
      </c>
      <c r="I454" s="20"/>
      <c r="J454" s="1"/>
      <c r="K454" s="1"/>
      <c r="L454" s="1"/>
    </row>
    <row r="455" spans="1:12" ht="15.75" x14ac:dyDescent="0.25">
      <c r="A455" s="201">
        <f t="shared" si="72"/>
        <v>445</v>
      </c>
      <c r="B455" s="17" t="s">
        <v>24</v>
      </c>
      <c r="C455" s="13">
        <f t="shared" ref="C455" si="91">SUM(D455:H455)</f>
        <v>783921</v>
      </c>
      <c r="D455" s="13">
        <v>138976</v>
      </c>
      <c r="E455" s="13">
        <v>150932</v>
      </c>
      <c r="F455" s="13">
        <v>164671</v>
      </c>
      <c r="G455" s="13">
        <v>164671</v>
      </c>
      <c r="H455" s="13">
        <v>164671</v>
      </c>
      <c r="I455" s="13"/>
      <c r="J455" s="1"/>
      <c r="K455" s="1"/>
      <c r="L455" s="1"/>
    </row>
    <row r="456" spans="1:12" ht="120" x14ac:dyDescent="0.25">
      <c r="A456" s="201">
        <f t="shared" si="72"/>
        <v>446</v>
      </c>
      <c r="B456" s="24" t="s">
        <v>218</v>
      </c>
      <c r="C456" s="13">
        <f t="shared" si="90"/>
        <v>13048</v>
      </c>
      <c r="D456" s="25">
        <v>2763</v>
      </c>
      <c r="E456" s="25">
        <v>2518</v>
      </c>
      <c r="F456" s="25">
        <v>2589</v>
      </c>
      <c r="G456" s="25">
        <v>2589</v>
      </c>
      <c r="H456" s="25">
        <v>2589</v>
      </c>
      <c r="I456" s="20"/>
      <c r="J456" s="1"/>
      <c r="K456" s="1"/>
      <c r="L456" s="1"/>
    </row>
    <row r="457" spans="1:12" ht="15.75" x14ac:dyDescent="0.25">
      <c r="A457" s="201">
        <f t="shared" si="72"/>
        <v>447</v>
      </c>
      <c r="B457" s="17" t="s">
        <v>24</v>
      </c>
      <c r="C457" s="13">
        <f t="shared" ref="C457" si="92">SUM(D457:H457)</f>
        <v>13048</v>
      </c>
      <c r="D457" s="25">
        <v>2763</v>
      </c>
      <c r="E457" s="25">
        <v>2518</v>
      </c>
      <c r="F457" s="25">
        <v>2589</v>
      </c>
      <c r="G457" s="25">
        <v>2589</v>
      </c>
      <c r="H457" s="25">
        <v>2589</v>
      </c>
      <c r="I457" s="13"/>
      <c r="J457" s="1"/>
      <c r="K457" s="1"/>
      <c r="L457" s="1"/>
    </row>
    <row r="458" spans="1:12" ht="75" x14ac:dyDescent="0.25">
      <c r="A458" s="201">
        <f t="shared" si="72"/>
        <v>448</v>
      </c>
      <c r="B458" s="31" t="s">
        <v>219</v>
      </c>
      <c r="C458" s="13">
        <f t="shared" si="90"/>
        <v>892395.45400000003</v>
      </c>
      <c r="D458" s="13">
        <v>168847.22700000001</v>
      </c>
      <c r="E458" s="13">
        <v>176081.66800000001</v>
      </c>
      <c r="F458" s="13">
        <v>182488.853</v>
      </c>
      <c r="G458" s="13">
        <v>182488.853</v>
      </c>
      <c r="H458" s="13">
        <v>182488.853</v>
      </c>
      <c r="I458" s="20" t="s">
        <v>32</v>
      </c>
      <c r="J458" s="1"/>
      <c r="K458" s="1"/>
      <c r="L458" s="1"/>
    </row>
    <row r="459" spans="1:12" ht="15.75" x14ac:dyDescent="0.25">
      <c r="A459" s="201">
        <f t="shared" si="72"/>
        <v>449</v>
      </c>
      <c r="B459" s="17" t="s">
        <v>19</v>
      </c>
      <c r="C459" s="13">
        <f t="shared" ref="C459" si="93">SUM(D459:H459)</f>
        <v>892395.45400000003</v>
      </c>
      <c r="D459" s="13">
        <v>168847.22700000001</v>
      </c>
      <c r="E459" s="13">
        <v>176081.66800000001</v>
      </c>
      <c r="F459" s="13">
        <v>182488.853</v>
      </c>
      <c r="G459" s="13">
        <v>182488.853</v>
      </c>
      <c r="H459" s="13">
        <v>182488.853</v>
      </c>
      <c r="I459" s="23"/>
      <c r="J459" s="1"/>
      <c r="K459" s="1"/>
      <c r="L459" s="1"/>
    </row>
    <row r="460" spans="1:12" ht="45" x14ac:dyDescent="0.25">
      <c r="A460" s="201">
        <f t="shared" si="72"/>
        <v>450</v>
      </c>
      <c r="B460" s="24" t="s">
        <v>220</v>
      </c>
      <c r="C460" s="13">
        <f>D460+E460</f>
        <v>3996</v>
      </c>
      <c r="D460" s="13">
        <v>1396</v>
      </c>
      <c r="E460" s="13">
        <f>E461</f>
        <v>2600</v>
      </c>
      <c r="F460" s="23">
        <v>0</v>
      </c>
      <c r="G460" s="23">
        <v>0</v>
      </c>
      <c r="H460" s="23">
        <v>0</v>
      </c>
      <c r="I460" s="20" t="s">
        <v>32</v>
      </c>
      <c r="J460" s="1"/>
      <c r="K460" s="1"/>
      <c r="L460" s="1"/>
    </row>
    <row r="461" spans="1:12" x14ac:dyDescent="0.25">
      <c r="A461" s="201">
        <f t="shared" si="72"/>
        <v>451</v>
      </c>
      <c r="B461" s="24" t="s">
        <v>19</v>
      </c>
      <c r="C461" s="13">
        <f>D461+E461</f>
        <v>3276</v>
      </c>
      <c r="D461" s="13">
        <v>676</v>
      </c>
      <c r="E461" s="13">
        <v>2600</v>
      </c>
      <c r="F461" s="23">
        <v>0</v>
      </c>
      <c r="G461" s="23">
        <v>0</v>
      </c>
      <c r="H461" s="23">
        <v>0</v>
      </c>
      <c r="I461" s="20"/>
      <c r="J461" s="1"/>
      <c r="K461" s="1"/>
      <c r="L461" s="1"/>
    </row>
    <row r="462" spans="1:12" ht="15.75" x14ac:dyDescent="0.25">
      <c r="A462" s="201">
        <f t="shared" ref="A462:A525" si="94">A461+1</f>
        <v>452</v>
      </c>
      <c r="B462" s="22" t="s">
        <v>24</v>
      </c>
      <c r="C462" s="13">
        <f t="shared" ref="C462" si="95">D462</f>
        <v>720</v>
      </c>
      <c r="D462" s="26">
        <v>720</v>
      </c>
      <c r="E462" s="26">
        <v>0</v>
      </c>
      <c r="F462" s="27">
        <v>0</v>
      </c>
      <c r="G462" s="27">
        <v>0</v>
      </c>
      <c r="H462" s="27">
        <v>0</v>
      </c>
      <c r="I462" s="27"/>
      <c r="J462" s="1"/>
      <c r="K462" s="1"/>
      <c r="L462" s="1"/>
    </row>
    <row r="463" spans="1:12" ht="46.5" customHeight="1" x14ac:dyDescent="0.25">
      <c r="A463" s="201">
        <f t="shared" si="94"/>
        <v>453</v>
      </c>
      <c r="B463" s="260" t="s">
        <v>36</v>
      </c>
      <c r="C463" s="260"/>
      <c r="D463" s="260"/>
      <c r="E463" s="260"/>
      <c r="F463" s="260"/>
      <c r="G463" s="260"/>
      <c r="H463" s="260"/>
      <c r="I463" s="260"/>
      <c r="J463" s="1"/>
      <c r="K463" s="1"/>
      <c r="L463" s="1"/>
    </row>
    <row r="464" spans="1:12" ht="63" x14ac:dyDescent="0.25">
      <c r="A464" s="201">
        <f t="shared" si="94"/>
        <v>454</v>
      </c>
      <c r="B464" s="21" t="s">
        <v>37</v>
      </c>
      <c r="C464" s="6">
        <f t="shared" ref="C464:C470" si="96">D464+E464+F464+G464+H464</f>
        <v>2000</v>
      </c>
      <c r="D464" s="6">
        <f>D465+D466+D467+D468</f>
        <v>0</v>
      </c>
      <c r="E464" s="6">
        <f t="shared" ref="E464:H464" si="97">E465+E466+E467+E468</f>
        <v>2000</v>
      </c>
      <c r="F464" s="6">
        <f t="shared" si="97"/>
        <v>0</v>
      </c>
      <c r="G464" s="6">
        <f t="shared" si="97"/>
        <v>0</v>
      </c>
      <c r="H464" s="6">
        <f t="shared" si="97"/>
        <v>0</v>
      </c>
      <c r="I464" s="14"/>
      <c r="J464" s="1"/>
      <c r="K464" s="1"/>
      <c r="L464" s="1"/>
    </row>
    <row r="465" spans="1:12" ht="15.75" x14ac:dyDescent="0.25">
      <c r="A465" s="201">
        <f t="shared" si="94"/>
        <v>455</v>
      </c>
      <c r="B465" s="17" t="s">
        <v>18</v>
      </c>
      <c r="C465" s="6">
        <f t="shared" si="96"/>
        <v>0</v>
      </c>
      <c r="D465" s="6">
        <v>0</v>
      </c>
      <c r="E465" s="6">
        <v>0</v>
      </c>
      <c r="F465" s="6">
        <v>0</v>
      </c>
      <c r="G465" s="6">
        <v>0</v>
      </c>
      <c r="H465" s="6">
        <v>0</v>
      </c>
      <c r="I465" s="14"/>
      <c r="J465" s="1"/>
      <c r="K465" s="1"/>
      <c r="L465" s="1"/>
    </row>
    <row r="466" spans="1:12" ht="15.75" x14ac:dyDescent="0.25">
      <c r="A466" s="201">
        <f t="shared" si="94"/>
        <v>456</v>
      </c>
      <c r="B466" s="17" t="s">
        <v>24</v>
      </c>
      <c r="C466" s="6">
        <f t="shared" si="96"/>
        <v>0</v>
      </c>
      <c r="D466" s="6">
        <f>D470</f>
        <v>0</v>
      </c>
      <c r="E466" s="6">
        <f t="shared" ref="E466:H466" si="98">E470</f>
        <v>0</v>
      </c>
      <c r="F466" s="6">
        <f t="shared" si="98"/>
        <v>0</v>
      </c>
      <c r="G466" s="6">
        <f t="shared" si="98"/>
        <v>0</v>
      </c>
      <c r="H466" s="6">
        <f t="shared" si="98"/>
        <v>0</v>
      </c>
      <c r="I466" s="14"/>
      <c r="J466" s="1"/>
      <c r="K466" s="1"/>
      <c r="L466" s="1"/>
    </row>
    <row r="467" spans="1:12" ht="15.75" x14ac:dyDescent="0.25">
      <c r="A467" s="201">
        <f t="shared" si="94"/>
        <v>457</v>
      </c>
      <c r="B467" s="17" t="s">
        <v>19</v>
      </c>
      <c r="C467" s="6">
        <f t="shared" si="96"/>
        <v>2000</v>
      </c>
      <c r="D467" s="6">
        <f>D473</f>
        <v>0</v>
      </c>
      <c r="E467" s="6">
        <f t="shared" ref="E467:H467" si="99">E473</f>
        <v>2000</v>
      </c>
      <c r="F467" s="6">
        <f t="shared" si="99"/>
        <v>0</v>
      </c>
      <c r="G467" s="6">
        <f t="shared" si="99"/>
        <v>0</v>
      </c>
      <c r="H467" s="6">
        <f t="shared" si="99"/>
        <v>0</v>
      </c>
      <c r="I467" s="14"/>
      <c r="J467" s="1"/>
      <c r="K467" s="1"/>
      <c r="L467" s="1"/>
    </row>
    <row r="468" spans="1:12" ht="15.75" x14ac:dyDescent="0.25">
      <c r="A468" s="201">
        <f t="shared" si="94"/>
        <v>458</v>
      </c>
      <c r="B468" s="17" t="s">
        <v>20</v>
      </c>
      <c r="C468" s="6">
        <f t="shared" si="96"/>
        <v>0</v>
      </c>
      <c r="D468" s="6">
        <v>0</v>
      </c>
      <c r="E468" s="6">
        <v>0</v>
      </c>
      <c r="F468" s="6">
        <v>0</v>
      </c>
      <c r="G468" s="6">
        <v>0</v>
      </c>
      <c r="H468" s="6">
        <v>0</v>
      </c>
      <c r="I468" s="14"/>
      <c r="J468" s="1"/>
      <c r="K468" s="1"/>
      <c r="L468" s="1"/>
    </row>
    <row r="469" spans="1:12" ht="38.25" customHeight="1" x14ac:dyDescent="0.25">
      <c r="A469" s="201">
        <f t="shared" si="94"/>
        <v>459</v>
      </c>
      <c r="B469" s="32" t="s">
        <v>33</v>
      </c>
      <c r="C469" s="6">
        <f t="shared" si="96"/>
        <v>98000</v>
      </c>
      <c r="D469" s="6">
        <v>0</v>
      </c>
      <c r="E469" s="6">
        <v>0</v>
      </c>
      <c r="F469" s="6">
        <v>0</v>
      </c>
      <c r="G469" s="6">
        <v>0</v>
      </c>
      <c r="H469" s="6">
        <v>98000</v>
      </c>
      <c r="I469" s="14"/>
      <c r="J469" s="1"/>
      <c r="K469" s="1"/>
      <c r="L469" s="1"/>
    </row>
    <row r="470" spans="1:12" ht="15.75" x14ac:dyDescent="0.25">
      <c r="A470" s="201">
        <f t="shared" si="94"/>
        <v>460</v>
      </c>
      <c r="B470" s="17" t="s">
        <v>24</v>
      </c>
      <c r="C470" s="6">
        <f t="shared" si="96"/>
        <v>0</v>
      </c>
      <c r="D470" s="6"/>
      <c r="E470" s="6"/>
      <c r="F470" s="6"/>
      <c r="G470" s="6"/>
      <c r="H470" s="6"/>
      <c r="I470" s="14"/>
      <c r="J470" s="1"/>
      <c r="K470" s="1"/>
      <c r="L470" s="1"/>
    </row>
    <row r="471" spans="1:12" ht="15.75" x14ac:dyDescent="0.25">
      <c r="A471" s="201">
        <f t="shared" si="94"/>
        <v>461</v>
      </c>
      <c r="B471" s="17" t="s">
        <v>14</v>
      </c>
      <c r="C471" s="6"/>
      <c r="D471" s="6"/>
      <c r="E471" s="6"/>
      <c r="F471" s="6"/>
      <c r="G471" s="6"/>
      <c r="H471" s="6">
        <v>98000</v>
      </c>
      <c r="I471" s="14"/>
      <c r="J471" s="1"/>
      <c r="K471" s="1"/>
      <c r="L471" s="1"/>
    </row>
    <row r="472" spans="1:12" ht="50.25" customHeight="1" x14ac:dyDescent="0.25">
      <c r="A472" s="201">
        <f t="shared" si="94"/>
        <v>462</v>
      </c>
      <c r="B472" s="16" t="s">
        <v>34</v>
      </c>
      <c r="C472" s="6">
        <f>D472+E472+F472+G472+H472</f>
        <v>2000</v>
      </c>
      <c r="D472" s="6">
        <v>0</v>
      </c>
      <c r="E472" s="6">
        <v>2000</v>
      </c>
      <c r="F472" s="6">
        <v>0</v>
      </c>
      <c r="G472" s="6">
        <v>0</v>
      </c>
      <c r="H472" s="6">
        <v>0</v>
      </c>
      <c r="I472" s="14"/>
      <c r="J472" s="1"/>
      <c r="K472" s="1"/>
      <c r="L472" s="1"/>
    </row>
    <row r="473" spans="1:12" ht="15.75" x14ac:dyDescent="0.25">
      <c r="A473" s="201">
        <f t="shared" si="94"/>
        <v>463</v>
      </c>
      <c r="B473" s="17" t="s">
        <v>19</v>
      </c>
      <c r="C473" s="6">
        <f>D473+E473+F473+G473+H473</f>
        <v>2000</v>
      </c>
      <c r="D473" s="6">
        <v>0</v>
      </c>
      <c r="E473" s="6">
        <v>2000</v>
      </c>
      <c r="F473" s="6">
        <v>0</v>
      </c>
      <c r="G473" s="6">
        <v>0</v>
      </c>
      <c r="H473" s="6">
        <v>0</v>
      </c>
      <c r="I473" s="14"/>
      <c r="J473" s="1"/>
      <c r="K473" s="1"/>
      <c r="L473" s="1"/>
    </row>
    <row r="474" spans="1:12" ht="64.5" customHeight="1" x14ac:dyDescent="0.25">
      <c r="A474" s="201">
        <f t="shared" si="94"/>
        <v>464</v>
      </c>
      <c r="B474" s="21" t="s">
        <v>35</v>
      </c>
      <c r="C474" s="6">
        <f t="shared" ref="C474:C486" si="100">D474+E474+F474+G474+H474</f>
        <v>1882334.9039999999</v>
      </c>
      <c r="D474" s="6">
        <f>D475+D476+D477+D478</f>
        <v>343540.973</v>
      </c>
      <c r="E474" s="6">
        <f t="shared" ref="E474:H474" si="101">E475+E476+E477+E478</f>
        <v>364038.66399999999</v>
      </c>
      <c r="F474" s="6">
        <f t="shared" si="101"/>
        <v>391585.08899999998</v>
      </c>
      <c r="G474" s="6">
        <f t="shared" si="101"/>
        <v>391585.08899999998</v>
      </c>
      <c r="H474" s="6">
        <f t="shared" si="101"/>
        <v>391585.08899999998</v>
      </c>
      <c r="I474" s="14"/>
      <c r="J474" s="1"/>
      <c r="K474" s="1"/>
      <c r="L474" s="1"/>
    </row>
    <row r="475" spans="1:12" ht="15.75" x14ac:dyDescent="0.25">
      <c r="A475" s="201">
        <f t="shared" si="94"/>
        <v>465</v>
      </c>
      <c r="B475" s="17" t="s">
        <v>18</v>
      </c>
      <c r="C475" s="6">
        <f t="shared" si="100"/>
        <v>0</v>
      </c>
      <c r="D475" s="6">
        <v>0</v>
      </c>
      <c r="E475" s="6">
        <v>0</v>
      </c>
      <c r="F475" s="6">
        <v>0</v>
      </c>
      <c r="G475" s="6">
        <v>0</v>
      </c>
      <c r="H475" s="6">
        <v>0</v>
      </c>
      <c r="I475" s="14"/>
      <c r="J475" s="1"/>
      <c r="K475" s="1"/>
      <c r="L475" s="1"/>
    </row>
    <row r="476" spans="1:12" ht="15.75" x14ac:dyDescent="0.25">
      <c r="A476" s="201">
        <f t="shared" si="94"/>
        <v>466</v>
      </c>
      <c r="B476" s="17" t="s">
        <v>24</v>
      </c>
      <c r="C476" s="6">
        <f>D476+E476+F476+G476+H476</f>
        <v>997679</v>
      </c>
      <c r="D476" s="6">
        <f>D480+D482</f>
        <v>178783</v>
      </c>
      <c r="E476" s="6">
        <f t="shared" ref="E476:H476" si="102">E480+E482</f>
        <v>189505</v>
      </c>
      <c r="F476" s="6">
        <f t="shared" si="102"/>
        <v>209797</v>
      </c>
      <c r="G476" s="6">
        <f t="shared" si="102"/>
        <v>209797</v>
      </c>
      <c r="H476" s="6">
        <f t="shared" si="102"/>
        <v>209797</v>
      </c>
      <c r="I476" s="14"/>
      <c r="J476" s="1"/>
      <c r="K476" s="1"/>
      <c r="L476" s="1"/>
    </row>
    <row r="477" spans="1:12" ht="15.75" x14ac:dyDescent="0.25">
      <c r="A477" s="201">
        <f t="shared" si="94"/>
        <v>467</v>
      </c>
      <c r="B477" s="17" t="s">
        <v>19</v>
      </c>
      <c r="C477" s="6">
        <f t="shared" si="100"/>
        <v>884655.90399999986</v>
      </c>
      <c r="D477" s="6">
        <f>D484+D486</f>
        <v>164757.973</v>
      </c>
      <c r="E477" s="6">
        <f t="shared" ref="E477:H477" si="103">E484+E486</f>
        <v>174533.66399999999</v>
      </c>
      <c r="F477" s="6">
        <f t="shared" si="103"/>
        <v>181788.08899999998</v>
      </c>
      <c r="G477" s="6">
        <f t="shared" si="103"/>
        <v>181788.08899999998</v>
      </c>
      <c r="H477" s="6">
        <f t="shared" si="103"/>
        <v>181788.08899999998</v>
      </c>
      <c r="I477" s="14"/>
      <c r="J477" s="1"/>
      <c r="K477" s="1"/>
      <c r="L477" s="1"/>
    </row>
    <row r="478" spans="1:12" ht="15.75" x14ac:dyDescent="0.25">
      <c r="A478" s="201">
        <f t="shared" si="94"/>
        <v>468</v>
      </c>
      <c r="B478" s="17" t="s">
        <v>20</v>
      </c>
      <c r="C478" s="6">
        <f t="shared" si="100"/>
        <v>0</v>
      </c>
      <c r="D478" s="6">
        <v>0</v>
      </c>
      <c r="E478" s="6">
        <v>0</v>
      </c>
      <c r="F478" s="6">
        <v>0</v>
      </c>
      <c r="G478" s="6">
        <v>0</v>
      </c>
      <c r="H478" s="6">
        <v>0</v>
      </c>
      <c r="I478" s="14"/>
      <c r="J478" s="1"/>
      <c r="K478" s="1"/>
      <c r="L478" s="1"/>
    </row>
    <row r="479" spans="1:12" ht="169.5" customHeight="1" x14ac:dyDescent="0.25">
      <c r="A479" s="201">
        <f t="shared" si="94"/>
        <v>469</v>
      </c>
      <c r="B479" s="16" t="s">
        <v>221</v>
      </c>
      <c r="C479" s="6">
        <f>D479+E479+F479+G479+H479</f>
        <v>958321</v>
      </c>
      <c r="D479" s="6">
        <f>D480</f>
        <v>170448</v>
      </c>
      <c r="E479" s="6">
        <f t="shared" ref="E479:H479" si="104">E480</f>
        <v>181909</v>
      </c>
      <c r="F479" s="6">
        <f t="shared" si="104"/>
        <v>201988</v>
      </c>
      <c r="G479" s="6">
        <f t="shared" si="104"/>
        <v>201988</v>
      </c>
      <c r="H479" s="6">
        <f t="shared" si="104"/>
        <v>201988</v>
      </c>
      <c r="I479" s="14"/>
      <c r="J479" s="1"/>
      <c r="K479" s="1"/>
      <c r="L479" s="1"/>
    </row>
    <row r="480" spans="1:12" ht="15.75" x14ac:dyDescent="0.25">
      <c r="A480" s="201">
        <f t="shared" si="94"/>
        <v>470</v>
      </c>
      <c r="B480" s="17" t="s">
        <v>24</v>
      </c>
      <c r="C480" s="6">
        <f t="shared" si="100"/>
        <v>958321</v>
      </c>
      <c r="D480" s="6">
        <v>170448</v>
      </c>
      <c r="E480" s="6">
        <v>181909</v>
      </c>
      <c r="F480" s="6">
        <v>201988</v>
      </c>
      <c r="G480" s="6">
        <v>201988</v>
      </c>
      <c r="H480" s="6">
        <v>201988</v>
      </c>
      <c r="I480" s="14"/>
      <c r="J480" s="1"/>
      <c r="K480" s="1"/>
      <c r="L480" s="1"/>
    </row>
    <row r="481" spans="1:12" ht="184.5" customHeight="1" x14ac:dyDescent="0.25">
      <c r="A481" s="217">
        <f t="shared" si="94"/>
        <v>471</v>
      </c>
      <c r="B481" s="173" t="s">
        <v>222</v>
      </c>
      <c r="C481" s="218">
        <f t="shared" ref="C481" si="105">D481+E481+F481+G481+H481</f>
        <v>39358</v>
      </c>
      <c r="D481" s="218">
        <v>8335</v>
      </c>
      <c r="E481" s="218">
        <v>7596</v>
      </c>
      <c r="F481" s="218">
        <v>7809</v>
      </c>
      <c r="G481" s="218">
        <v>7809</v>
      </c>
      <c r="H481" s="218">
        <v>7809</v>
      </c>
      <c r="I481" s="219"/>
      <c r="J481" s="1"/>
      <c r="K481" s="1"/>
      <c r="L481" s="1"/>
    </row>
    <row r="482" spans="1:12" ht="15.75" x14ac:dyDescent="0.25">
      <c r="A482" s="217">
        <f t="shared" si="94"/>
        <v>472</v>
      </c>
      <c r="B482" s="220" t="s">
        <v>24</v>
      </c>
      <c r="C482" s="218">
        <f t="shared" si="100"/>
        <v>39358</v>
      </c>
      <c r="D482" s="218">
        <v>8335</v>
      </c>
      <c r="E482" s="218">
        <v>7596</v>
      </c>
      <c r="F482" s="218">
        <v>7809</v>
      </c>
      <c r="G482" s="218">
        <v>7809</v>
      </c>
      <c r="H482" s="218">
        <v>7809</v>
      </c>
      <c r="I482" s="219"/>
      <c r="J482" s="1"/>
      <c r="K482" s="1"/>
      <c r="L482" s="1"/>
    </row>
    <row r="483" spans="1:12" ht="90" x14ac:dyDescent="0.25">
      <c r="A483" s="201">
        <f t="shared" si="94"/>
        <v>473</v>
      </c>
      <c r="B483" s="16" t="s">
        <v>223</v>
      </c>
      <c r="C483" s="6">
        <f t="shared" si="100"/>
        <v>715028.22200000007</v>
      </c>
      <c r="D483" s="6">
        <v>134542.00899999999</v>
      </c>
      <c r="E483" s="6">
        <v>141000.17499999999</v>
      </c>
      <c r="F483" s="6">
        <v>146495.34599999999</v>
      </c>
      <c r="G483" s="6">
        <v>146495.34599999999</v>
      </c>
      <c r="H483" s="6">
        <v>146495.34599999999</v>
      </c>
      <c r="I483" s="14"/>
      <c r="J483" s="1"/>
      <c r="K483" s="1"/>
      <c r="L483" s="1"/>
    </row>
    <row r="484" spans="1:12" ht="15.75" x14ac:dyDescent="0.25">
      <c r="A484" s="201">
        <f t="shared" si="94"/>
        <v>474</v>
      </c>
      <c r="B484" s="17" t="s">
        <v>19</v>
      </c>
      <c r="C484" s="6">
        <f t="shared" si="100"/>
        <v>715028.22200000007</v>
      </c>
      <c r="D484" s="6">
        <v>134542.00899999999</v>
      </c>
      <c r="E484" s="6">
        <v>141000.17499999999</v>
      </c>
      <c r="F484" s="6">
        <v>146495.34599999999</v>
      </c>
      <c r="G484" s="6">
        <v>146495.34599999999</v>
      </c>
      <c r="H484" s="6">
        <v>146495.34599999999</v>
      </c>
      <c r="I484" s="14"/>
      <c r="J484" s="1"/>
      <c r="K484" s="1"/>
      <c r="L484" s="1"/>
    </row>
    <row r="485" spans="1:12" ht="60" x14ac:dyDescent="0.25">
      <c r="A485" s="201">
        <f t="shared" si="94"/>
        <v>475</v>
      </c>
      <c r="B485" s="16" t="s">
        <v>224</v>
      </c>
      <c r="C485" s="6">
        <f t="shared" si="100"/>
        <v>169627.68200000003</v>
      </c>
      <c r="D485" s="6">
        <v>30215.964</v>
      </c>
      <c r="E485" s="6">
        <v>33533.489000000001</v>
      </c>
      <c r="F485" s="6">
        <v>35292.743000000002</v>
      </c>
      <c r="G485" s="6">
        <v>35292.743000000002</v>
      </c>
      <c r="H485" s="6">
        <v>35292.743000000002</v>
      </c>
      <c r="I485" s="14"/>
      <c r="J485" s="1"/>
      <c r="K485" s="1"/>
      <c r="L485" s="1"/>
    </row>
    <row r="486" spans="1:12" ht="15.75" x14ac:dyDescent="0.25">
      <c r="A486" s="201">
        <f t="shared" si="94"/>
        <v>476</v>
      </c>
      <c r="B486" s="17" t="s">
        <v>19</v>
      </c>
      <c r="C486" s="6">
        <f t="shared" si="100"/>
        <v>169627.68200000003</v>
      </c>
      <c r="D486" s="6">
        <v>30215.964</v>
      </c>
      <c r="E486" s="6">
        <v>33533.489000000001</v>
      </c>
      <c r="F486" s="6">
        <v>35292.743000000002</v>
      </c>
      <c r="G486" s="6">
        <v>35292.743000000002</v>
      </c>
      <c r="H486" s="6">
        <v>35292.743000000002</v>
      </c>
      <c r="I486" s="14"/>
      <c r="J486" s="1"/>
      <c r="K486" s="1"/>
      <c r="L486" s="1"/>
    </row>
    <row r="487" spans="1:12" ht="33" customHeight="1" x14ac:dyDescent="0.25">
      <c r="A487" s="201">
        <f t="shared" si="94"/>
        <v>477</v>
      </c>
      <c r="B487" s="260" t="s">
        <v>30</v>
      </c>
      <c r="C487" s="260"/>
      <c r="D487" s="260"/>
      <c r="E487" s="260"/>
      <c r="F487" s="260"/>
      <c r="G487" s="260"/>
      <c r="H487" s="260"/>
      <c r="I487" s="260"/>
      <c r="J487" s="1"/>
      <c r="K487" s="1"/>
      <c r="L487" s="1"/>
    </row>
    <row r="488" spans="1:12" ht="57" x14ac:dyDescent="0.25">
      <c r="A488" s="201">
        <f t="shared" si="94"/>
        <v>478</v>
      </c>
      <c r="B488" s="11" t="s">
        <v>35</v>
      </c>
      <c r="C488" s="6">
        <f t="shared" ref="C488:C505" si="106">D488+E488+F488+G488+H488</f>
        <v>500</v>
      </c>
      <c r="D488" s="6">
        <f>D493+D503</f>
        <v>100</v>
      </c>
      <c r="E488" s="6">
        <f>E493+E503</f>
        <v>100</v>
      </c>
      <c r="F488" s="6">
        <f>F493+F503</f>
        <v>100</v>
      </c>
      <c r="G488" s="6">
        <f>G493+G503</f>
        <v>100</v>
      </c>
      <c r="H488" s="6">
        <f>H493+H503</f>
        <v>100</v>
      </c>
      <c r="I488" s="14"/>
      <c r="J488" s="1"/>
      <c r="K488" s="1"/>
      <c r="L488" s="1"/>
    </row>
    <row r="489" spans="1:12" x14ac:dyDescent="0.25">
      <c r="A489" s="201">
        <f t="shared" si="94"/>
        <v>479</v>
      </c>
      <c r="B489" s="16" t="s">
        <v>12</v>
      </c>
      <c r="C489" s="88">
        <f t="shared" si="106"/>
        <v>0</v>
      </c>
      <c r="D489" s="88">
        <f t="shared" ref="D489" si="107">E489+F489+G489+H489+I489</f>
        <v>0</v>
      </c>
      <c r="E489" s="88">
        <f t="shared" ref="E489" si="108">F489+G489+H489+I489+J489</f>
        <v>0</v>
      </c>
      <c r="F489" s="88">
        <f t="shared" ref="F489" si="109">G489+H489+I489+J489+K489</f>
        <v>0</v>
      </c>
      <c r="G489" s="88">
        <f t="shared" ref="G489" si="110">H489+I489+J489+K489+L489</f>
        <v>0</v>
      </c>
      <c r="H489" s="88">
        <f t="shared" ref="H489" si="111">I489+J489+K489+L489+M489</f>
        <v>0</v>
      </c>
      <c r="I489" s="14"/>
      <c r="J489" s="1"/>
      <c r="K489" s="1"/>
      <c r="L489" s="1"/>
    </row>
    <row r="490" spans="1:12" x14ac:dyDescent="0.25">
      <c r="A490" s="201">
        <f t="shared" si="94"/>
        <v>480</v>
      </c>
      <c r="B490" s="16" t="s">
        <v>13</v>
      </c>
      <c r="C490" s="88">
        <f t="shared" si="106"/>
        <v>0</v>
      </c>
      <c r="D490" s="88">
        <f>D505</f>
        <v>0</v>
      </c>
      <c r="E490" s="88">
        <f t="shared" ref="E490:H490" si="112">E505</f>
        <v>0</v>
      </c>
      <c r="F490" s="88">
        <f t="shared" si="112"/>
        <v>0</v>
      </c>
      <c r="G490" s="88">
        <f t="shared" si="112"/>
        <v>0</v>
      </c>
      <c r="H490" s="88">
        <f t="shared" si="112"/>
        <v>0</v>
      </c>
      <c r="I490" s="14"/>
      <c r="J490" s="1"/>
      <c r="K490" s="1"/>
      <c r="L490" s="1"/>
    </row>
    <row r="491" spans="1:12" x14ac:dyDescent="0.25">
      <c r="A491" s="201">
        <f t="shared" si="94"/>
        <v>481</v>
      </c>
      <c r="B491" s="16" t="s">
        <v>14</v>
      </c>
      <c r="C491" s="6">
        <f t="shared" si="106"/>
        <v>500</v>
      </c>
      <c r="D491" s="6">
        <f>D495+D506</f>
        <v>100</v>
      </c>
      <c r="E491" s="6">
        <f>E495+E506</f>
        <v>100</v>
      </c>
      <c r="F491" s="6">
        <f>F495+F506</f>
        <v>100</v>
      </c>
      <c r="G491" s="6">
        <f>G495+G506</f>
        <v>100</v>
      </c>
      <c r="H491" s="6">
        <f>H495+H506</f>
        <v>100</v>
      </c>
      <c r="I491" s="14"/>
      <c r="J491" s="1"/>
      <c r="K491" s="1"/>
      <c r="L491" s="1"/>
    </row>
    <row r="492" spans="1:12" x14ac:dyDescent="0.25">
      <c r="A492" s="201">
        <f t="shared" si="94"/>
        <v>482</v>
      </c>
      <c r="B492" s="16" t="s">
        <v>15</v>
      </c>
      <c r="C492" s="88">
        <f t="shared" si="106"/>
        <v>0</v>
      </c>
      <c r="D492" s="88">
        <f t="shared" ref="D492" si="113">E492+F492+G492+H492+I492</f>
        <v>0</v>
      </c>
      <c r="E492" s="88">
        <f t="shared" ref="E492" si="114">F492+G492+H492+I492+J492</f>
        <v>0</v>
      </c>
      <c r="F492" s="88">
        <f t="shared" ref="F492" si="115">G492+H492+I492+J492+K492</f>
        <v>0</v>
      </c>
      <c r="G492" s="88">
        <f t="shared" ref="G492" si="116">H492+I492+J492+K492+L492</f>
        <v>0</v>
      </c>
      <c r="H492" s="88">
        <f t="shared" ref="H492" si="117">I492+J492+K492+L492+M492</f>
        <v>0</v>
      </c>
      <c r="I492" s="14"/>
      <c r="J492" s="1"/>
      <c r="K492" s="1"/>
      <c r="L492" s="1"/>
    </row>
    <row r="493" spans="1:12" ht="45" x14ac:dyDescent="0.25">
      <c r="A493" s="201">
        <f t="shared" si="94"/>
        <v>483</v>
      </c>
      <c r="B493" s="24" t="s">
        <v>225</v>
      </c>
      <c r="C493" s="88">
        <f t="shared" si="106"/>
        <v>0</v>
      </c>
      <c r="D493" s="88">
        <f>D494+D495+D496+D497</f>
        <v>0</v>
      </c>
      <c r="E493" s="88">
        <f t="shared" ref="E493:H493" si="118">E494+E495+E496+E497</f>
        <v>0</v>
      </c>
      <c r="F493" s="88">
        <f t="shared" si="118"/>
        <v>0</v>
      </c>
      <c r="G493" s="88">
        <f t="shared" si="118"/>
        <v>0</v>
      </c>
      <c r="H493" s="88">
        <f t="shared" si="118"/>
        <v>0</v>
      </c>
      <c r="I493" s="14"/>
      <c r="J493" s="1"/>
      <c r="K493" s="1"/>
      <c r="L493" s="1"/>
    </row>
    <row r="494" spans="1:12" x14ac:dyDescent="0.25">
      <c r="A494" s="201">
        <f t="shared" si="94"/>
        <v>484</v>
      </c>
      <c r="B494" s="16" t="s">
        <v>12</v>
      </c>
      <c r="C494" s="88">
        <v>0</v>
      </c>
      <c r="D494" s="88">
        <v>0</v>
      </c>
      <c r="E494" s="88">
        <v>0</v>
      </c>
      <c r="F494" s="88">
        <v>0</v>
      </c>
      <c r="G494" s="88">
        <v>0</v>
      </c>
      <c r="H494" s="88">
        <v>0</v>
      </c>
      <c r="I494" s="14"/>
      <c r="J494" s="1"/>
      <c r="K494" s="1"/>
      <c r="L494" s="1"/>
    </row>
    <row r="495" spans="1:12" x14ac:dyDescent="0.25">
      <c r="A495" s="201">
        <f t="shared" si="94"/>
        <v>485</v>
      </c>
      <c r="B495" s="16" t="s">
        <v>13</v>
      </c>
      <c r="C495" s="88">
        <f t="shared" si="106"/>
        <v>0</v>
      </c>
      <c r="D495" s="88">
        <v>0</v>
      </c>
      <c r="E495" s="88">
        <v>0</v>
      </c>
      <c r="F495" s="88">
        <v>0</v>
      </c>
      <c r="G495" s="88">
        <v>0</v>
      </c>
      <c r="H495" s="88">
        <v>0</v>
      </c>
      <c r="I495" s="14"/>
      <c r="J495" s="1"/>
      <c r="K495" s="1"/>
      <c r="L495" s="1"/>
    </row>
    <row r="496" spans="1:12" x14ac:dyDescent="0.25">
      <c r="A496" s="201">
        <f t="shared" si="94"/>
        <v>486</v>
      </c>
      <c r="B496" s="16" t="s">
        <v>14</v>
      </c>
      <c r="C496" s="88">
        <f t="shared" si="106"/>
        <v>0</v>
      </c>
      <c r="D496" s="88">
        <v>0</v>
      </c>
      <c r="E496" s="88">
        <v>0</v>
      </c>
      <c r="F496" s="88">
        <v>0</v>
      </c>
      <c r="G496" s="88">
        <v>0</v>
      </c>
      <c r="H496" s="88">
        <v>0</v>
      </c>
      <c r="I496" s="14"/>
      <c r="J496" s="1"/>
      <c r="K496" s="1"/>
      <c r="L496" s="1"/>
    </row>
    <row r="497" spans="1:12" x14ac:dyDescent="0.25">
      <c r="A497" s="201">
        <f t="shared" si="94"/>
        <v>487</v>
      </c>
      <c r="B497" s="16" t="s">
        <v>15</v>
      </c>
      <c r="C497" s="88">
        <f t="shared" si="106"/>
        <v>0</v>
      </c>
      <c r="D497" s="88">
        <v>0</v>
      </c>
      <c r="E497" s="88">
        <v>0</v>
      </c>
      <c r="F497" s="88">
        <v>0</v>
      </c>
      <c r="G497" s="88">
        <v>0</v>
      </c>
      <c r="H497" s="88">
        <v>0</v>
      </c>
      <c r="I497" s="14"/>
      <c r="J497" s="1"/>
      <c r="K497" s="1"/>
      <c r="L497" s="1"/>
    </row>
    <row r="498" spans="1:12" ht="46.5" customHeight="1" x14ac:dyDescent="0.25">
      <c r="A498" s="201">
        <f t="shared" si="94"/>
        <v>488</v>
      </c>
      <c r="B498" s="16" t="s">
        <v>226</v>
      </c>
      <c r="C498" s="88">
        <v>0</v>
      </c>
      <c r="D498" s="88">
        <v>0</v>
      </c>
      <c r="E498" s="88">
        <v>0</v>
      </c>
      <c r="F498" s="88">
        <v>0</v>
      </c>
      <c r="G498" s="88">
        <v>0</v>
      </c>
      <c r="H498" s="88">
        <v>0</v>
      </c>
      <c r="I498" s="14"/>
      <c r="J498" s="1"/>
      <c r="K498" s="1"/>
      <c r="L498" s="1"/>
    </row>
    <row r="499" spans="1:12" x14ac:dyDescent="0.25">
      <c r="A499" s="201">
        <f t="shared" si="94"/>
        <v>489</v>
      </c>
      <c r="B499" s="16" t="s">
        <v>12</v>
      </c>
      <c r="C499" s="88">
        <v>0</v>
      </c>
      <c r="D499" s="88">
        <v>0</v>
      </c>
      <c r="E499" s="88">
        <v>0</v>
      </c>
      <c r="F499" s="88">
        <v>0</v>
      </c>
      <c r="G499" s="88">
        <v>0</v>
      </c>
      <c r="H499" s="88">
        <v>0</v>
      </c>
      <c r="I499" s="14"/>
      <c r="J499" s="1"/>
      <c r="K499" s="1"/>
      <c r="L499" s="1"/>
    </row>
    <row r="500" spans="1:12" x14ac:dyDescent="0.25">
      <c r="A500" s="201">
        <f t="shared" si="94"/>
        <v>490</v>
      </c>
      <c r="B500" s="16" t="s">
        <v>13</v>
      </c>
      <c r="C500" s="88">
        <v>0</v>
      </c>
      <c r="D500" s="88">
        <v>0</v>
      </c>
      <c r="E500" s="88">
        <v>0</v>
      </c>
      <c r="F500" s="88">
        <v>0</v>
      </c>
      <c r="G500" s="88">
        <v>0</v>
      </c>
      <c r="H500" s="88">
        <v>0</v>
      </c>
      <c r="I500" s="14"/>
      <c r="J500" s="1"/>
      <c r="K500" s="1"/>
      <c r="L500" s="1"/>
    </row>
    <row r="501" spans="1:12" x14ac:dyDescent="0.25">
      <c r="A501" s="201">
        <f t="shared" si="94"/>
        <v>491</v>
      </c>
      <c r="B501" s="16" t="s">
        <v>14</v>
      </c>
      <c r="C501" s="88">
        <v>0</v>
      </c>
      <c r="D501" s="88">
        <v>0</v>
      </c>
      <c r="E501" s="88">
        <v>0</v>
      </c>
      <c r="F501" s="88">
        <v>0</v>
      </c>
      <c r="G501" s="88">
        <v>0</v>
      </c>
      <c r="H501" s="88">
        <v>0</v>
      </c>
      <c r="I501" s="14"/>
      <c r="J501" s="1"/>
      <c r="K501" s="1"/>
      <c r="L501" s="1"/>
    </row>
    <row r="502" spans="1:12" x14ac:dyDescent="0.25">
      <c r="A502" s="201">
        <f t="shared" si="94"/>
        <v>492</v>
      </c>
      <c r="B502" s="16" t="s">
        <v>15</v>
      </c>
      <c r="C502" s="88">
        <v>0</v>
      </c>
      <c r="D502" s="88">
        <v>0</v>
      </c>
      <c r="E502" s="88">
        <v>0</v>
      </c>
      <c r="F502" s="88">
        <v>0</v>
      </c>
      <c r="G502" s="88">
        <v>0</v>
      </c>
      <c r="H502" s="88">
        <v>0</v>
      </c>
      <c r="I502" s="14"/>
      <c r="J502" s="1"/>
      <c r="K502" s="1"/>
      <c r="L502" s="1"/>
    </row>
    <row r="503" spans="1:12" ht="38.25" customHeight="1" x14ac:dyDescent="0.25">
      <c r="A503" s="201">
        <f t="shared" si="94"/>
        <v>493</v>
      </c>
      <c r="B503" s="32" t="s">
        <v>227</v>
      </c>
      <c r="C503" s="6">
        <f t="shared" si="106"/>
        <v>500</v>
      </c>
      <c r="D503" s="6">
        <f>D505+D506</f>
        <v>100</v>
      </c>
      <c r="E503" s="6">
        <f t="shared" ref="E503:H503" si="119">E505+E506</f>
        <v>100</v>
      </c>
      <c r="F503" s="6">
        <f t="shared" si="119"/>
        <v>100</v>
      </c>
      <c r="G503" s="6">
        <f t="shared" si="119"/>
        <v>100</v>
      </c>
      <c r="H503" s="6">
        <f t="shared" si="119"/>
        <v>100</v>
      </c>
      <c r="I503" s="14"/>
      <c r="J503" s="1"/>
      <c r="K503" s="1"/>
      <c r="L503" s="1"/>
    </row>
    <row r="504" spans="1:12" x14ac:dyDescent="0.25">
      <c r="A504" s="201">
        <f t="shared" si="94"/>
        <v>494</v>
      </c>
      <c r="B504" s="16" t="s">
        <v>12</v>
      </c>
      <c r="C504" s="88">
        <v>0</v>
      </c>
      <c r="D504" s="88">
        <v>0</v>
      </c>
      <c r="E504" s="88">
        <v>0</v>
      </c>
      <c r="F504" s="88">
        <v>0</v>
      </c>
      <c r="G504" s="88">
        <v>0</v>
      </c>
      <c r="H504" s="88">
        <v>0</v>
      </c>
      <c r="I504" s="14"/>
      <c r="J504" s="1"/>
      <c r="K504" s="1"/>
      <c r="L504" s="1"/>
    </row>
    <row r="505" spans="1:12" x14ac:dyDescent="0.25">
      <c r="A505" s="201">
        <f t="shared" si="94"/>
        <v>495</v>
      </c>
      <c r="B505" s="16" t="s">
        <v>13</v>
      </c>
      <c r="C505" s="88">
        <f t="shared" si="106"/>
        <v>0</v>
      </c>
      <c r="D505" s="88">
        <v>0</v>
      </c>
      <c r="E505" s="88">
        <v>0</v>
      </c>
      <c r="F505" s="88">
        <v>0</v>
      </c>
      <c r="G505" s="88">
        <v>0</v>
      </c>
      <c r="H505" s="88">
        <v>0</v>
      </c>
      <c r="I505" s="19"/>
      <c r="J505" s="1"/>
      <c r="K505" s="1"/>
      <c r="L505" s="1"/>
    </row>
    <row r="506" spans="1:12" x14ac:dyDescent="0.25">
      <c r="A506" s="201">
        <f t="shared" si="94"/>
        <v>496</v>
      </c>
      <c r="B506" s="16" t="s">
        <v>14</v>
      </c>
      <c r="C506" s="6">
        <f>D506+E506+F506+G506+H506</f>
        <v>500</v>
      </c>
      <c r="D506" s="6">
        <v>100</v>
      </c>
      <c r="E506" s="6">
        <v>100</v>
      </c>
      <c r="F506" s="6">
        <v>100</v>
      </c>
      <c r="G506" s="6">
        <v>100</v>
      </c>
      <c r="H506" s="6">
        <v>100</v>
      </c>
      <c r="I506" s="19"/>
      <c r="J506" s="1"/>
      <c r="K506" s="1"/>
      <c r="L506" s="1"/>
    </row>
    <row r="507" spans="1:12" x14ac:dyDescent="0.25">
      <c r="A507" s="201">
        <f t="shared" si="94"/>
        <v>497</v>
      </c>
      <c r="B507" s="16" t="s">
        <v>15</v>
      </c>
      <c r="C507" s="88">
        <v>0</v>
      </c>
      <c r="D507" s="88">
        <v>0</v>
      </c>
      <c r="E507" s="88">
        <v>0</v>
      </c>
      <c r="F507" s="88">
        <v>0</v>
      </c>
      <c r="G507" s="88">
        <v>0</v>
      </c>
      <c r="H507" s="88">
        <v>0</v>
      </c>
      <c r="I507" s="14"/>
      <c r="J507" s="1"/>
      <c r="K507" s="1"/>
      <c r="L507" s="1"/>
    </row>
    <row r="508" spans="1:12" ht="15.75" customHeight="1" x14ac:dyDescent="0.25">
      <c r="A508" s="201">
        <f t="shared" si="94"/>
        <v>498</v>
      </c>
      <c r="B508" s="226" t="s">
        <v>52</v>
      </c>
      <c r="C508" s="227"/>
      <c r="D508" s="227"/>
      <c r="E508" s="227"/>
      <c r="F508" s="227"/>
      <c r="G508" s="227"/>
      <c r="H508" s="227"/>
      <c r="I508" s="228"/>
      <c r="J508" s="1"/>
      <c r="K508" s="1"/>
      <c r="L508" s="1"/>
    </row>
    <row r="509" spans="1:12" x14ac:dyDescent="0.25">
      <c r="A509" s="201">
        <f t="shared" si="94"/>
        <v>499</v>
      </c>
      <c r="B509" s="11" t="s">
        <v>45</v>
      </c>
      <c r="C509" s="39">
        <f>SUM(C511:C514)</f>
        <v>326560.61</v>
      </c>
      <c r="D509" s="39">
        <f t="shared" ref="D509:H509" si="120">SUM(D511:D514)</f>
        <v>55618.34</v>
      </c>
      <c r="E509" s="39">
        <f t="shared" si="120"/>
        <v>62972.87</v>
      </c>
      <c r="F509" s="39">
        <f t="shared" si="120"/>
        <v>68888.58</v>
      </c>
      <c r="G509" s="39">
        <f t="shared" si="120"/>
        <v>69316</v>
      </c>
      <c r="H509" s="39">
        <f t="shared" si="120"/>
        <v>69764.84</v>
      </c>
      <c r="I509" s="14"/>
      <c r="J509" s="1"/>
      <c r="K509" s="1"/>
      <c r="L509" s="1"/>
    </row>
    <row r="510" spans="1:12" x14ac:dyDescent="0.25">
      <c r="A510" s="201">
        <f t="shared" si="94"/>
        <v>500</v>
      </c>
      <c r="B510" s="11" t="s">
        <v>21</v>
      </c>
      <c r="C510" s="39"/>
      <c r="D510" s="40"/>
      <c r="E510" s="40"/>
      <c r="F510" s="40"/>
      <c r="G510" s="40"/>
      <c r="H510" s="40"/>
      <c r="I510" s="14"/>
      <c r="J510" s="1"/>
      <c r="K510" s="1"/>
      <c r="L510" s="1"/>
    </row>
    <row r="511" spans="1:12" x14ac:dyDescent="0.25">
      <c r="A511" s="201">
        <f t="shared" si="94"/>
        <v>501</v>
      </c>
      <c r="B511" s="11" t="s">
        <v>12</v>
      </c>
      <c r="C511" s="42">
        <f>C522+C548+C594+C620+C632</f>
        <v>2650</v>
      </c>
      <c r="D511" s="42">
        <f t="shared" ref="D511:H511" si="121">D522+D548+D594+D620+D632</f>
        <v>500</v>
      </c>
      <c r="E511" s="42">
        <f t="shared" si="121"/>
        <v>530</v>
      </c>
      <c r="F511" s="42">
        <f t="shared" si="121"/>
        <v>540</v>
      </c>
      <c r="G511" s="42">
        <f t="shared" si="121"/>
        <v>540</v>
      </c>
      <c r="H511" s="42">
        <f t="shared" si="121"/>
        <v>540</v>
      </c>
      <c r="I511" s="41"/>
      <c r="J511" s="1"/>
      <c r="K511" s="1"/>
      <c r="L511" s="1"/>
    </row>
    <row r="512" spans="1:12" x14ac:dyDescent="0.25">
      <c r="A512" s="201">
        <f t="shared" si="94"/>
        <v>502</v>
      </c>
      <c r="B512" s="11" t="s">
        <v>13</v>
      </c>
      <c r="C512" s="42">
        <f t="shared" ref="C512:H514" si="122">C523+C549+C595+C621+C633</f>
        <v>323910.61</v>
      </c>
      <c r="D512" s="42">
        <f t="shared" si="122"/>
        <v>55118.34</v>
      </c>
      <c r="E512" s="42">
        <f t="shared" si="122"/>
        <v>62442.87</v>
      </c>
      <c r="F512" s="42">
        <f t="shared" si="122"/>
        <v>68348.58</v>
      </c>
      <c r="G512" s="42">
        <f t="shared" si="122"/>
        <v>68776</v>
      </c>
      <c r="H512" s="42">
        <f t="shared" si="122"/>
        <v>69224.84</v>
      </c>
      <c r="I512" s="41"/>
      <c r="J512" s="1"/>
      <c r="K512" s="1"/>
      <c r="L512" s="1"/>
    </row>
    <row r="513" spans="1:12" x14ac:dyDescent="0.25">
      <c r="A513" s="201">
        <f t="shared" si="94"/>
        <v>503</v>
      </c>
      <c r="B513" s="11" t="s">
        <v>14</v>
      </c>
      <c r="C513" s="106">
        <f t="shared" si="122"/>
        <v>0</v>
      </c>
      <c r="D513" s="106">
        <f t="shared" si="122"/>
        <v>0</v>
      </c>
      <c r="E513" s="106">
        <f t="shared" si="122"/>
        <v>0</v>
      </c>
      <c r="F513" s="106">
        <f t="shared" si="122"/>
        <v>0</v>
      </c>
      <c r="G513" s="106">
        <f t="shared" si="122"/>
        <v>0</v>
      </c>
      <c r="H513" s="106">
        <f t="shared" si="122"/>
        <v>0</v>
      </c>
      <c r="I513" s="41"/>
      <c r="J513" s="1"/>
      <c r="K513" s="1"/>
      <c r="L513" s="1"/>
    </row>
    <row r="514" spans="1:12" x14ac:dyDescent="0.25">
      <c r="A514" s="201">
        <f t="shared" si="94"/>
        <v>504</v>
      </c>
      <c r="B514" s="54" t="s">
        <v>15</v>
      </c>
      <c r="C514" s="106">
        <f t="shared" si="122"/>
        <v>0</v>
      </c>
      <c r="D514" s="106">
        <f t="shared" si="122"/>
        <v>0</v>
      </c>
      <c r="E514" s="106">
        <f t="shared" si="122"/>
        <v>0</v>
      </c>
      <c r="F514" s="106">
        <f t="shared" si="122"/>
        <v>0</v>
      </c>
      <c r="G514" s="106">
        <f t="shared" si="122"/>
        <v>0</v>
      </c>
      <c r="H514" s="106">
        <f t="shared" si="122"/>
        <v>0</v>
      </c>
      <c r="I514" s="41"/>
      <c r="J514" s="1"/>
      <c r="K514" s="1"/>
      <c r="L514" s="1"/>
    </row>
    <row r="515" spans="1:12" s="47" customFormat="1" ht="28.5" x14ac:dyDescent="0.25">
      <c r="A515" s="201">
        <f t="shared" si="94"/>
        <v>505</v>
      </c>
      <c r="B515" s="43" t="s">
        <v>46</v>
      </c>
      <c r="C515" s="65">
        <v>0</v>
      </c>
      <c r="D515" s="65">
        <v>0</v>
      </c>
      <c r="E515" s="65">
        <v>0</v>
      </c>
      <c r="F515" s="65">
        <v>0</v>
      </c>
      <c r="G515" s="65">
        <v>0</v>
      </c>
      <c r="H515" s="65">
        <v>0</v>
      </c>
      <c r="I515" s="45"/>
      <c r="J515" s="46"/>
      <c r="K515" s="46"/>
      <c r="L515" s="46"/>
    </row>
    <row r="516" spans="1:12" s="47" customFormat="1" x14ac:dyDescent="0.25">
      <c r="A516" s="201">
        <f t="shared" si="94"/>
        <v>506</v>
      </c>
      <c r="B516" s="43" t="s">
        <v>12</v>
      </c>
      <c r="C516" s="65">
        <v>0</v>
      </c>
      <c r="D516" s="65">
        <v>0</v>
      </c>
      <c r="E516" s="65">
        <v>0</v>
      </c>
      <c r="F516" s="65">
        <v>0</v>
      </c>
      <c r="G516" s="65">
        <v>0</v>
      </c>
      <c r="H516" s="65">
        <v>0</v>
      </c>
      <c r="I516" s="45"/>
      <c r="J516" s="46"/>
      <c r="K516" s="46"/>
      <c r="L516" s="46"/>
    </row>
    <row r="517" spans="1:12" s="47" customFormat="1" x14ac:dyDescent="0.25">
      <c r="A517" s="201">
        <f t="shared" si="94"/>
        <v>507</v>
      </c>
      <c r="B517" s="43" t="s">
        <v>13</v>
      </c>
      <c r="C517" s="65">
        <v>0</v>
      </c>
      <c r="D517" s="65">
        <v>0</v>
      </c>
      <c r="E517" s="65">
        <v>0</v>
      </c>
      <c r="F517" s="65">
        <v>0</v>
      </c>
      <c r="G517" s="65">
        <v>0</v>
      </c>
      <c r="H517" s="65">
        <v>0</v>
      </c>
      <c r="I517" s="45"/>
      <c r="J517" s="46"/>
      <c r="K517" s="46"/>
      <c r="L517" s="46"/>
    </row>
    <row r="518" spans="1:12" s="47" customFormat="1" x14ac:dyDescent="0.25">
      <c r="A518" s="201">
        <f t="shared" si="94"/>
        <v>508</v>
      </c>
      <c r="B518" s="43" t="s">
        <v>14</v>
      </c>
      <c r="C518" s="65">
        <v>0</v>
      </c>
      <c r="D518" s="65">
        <v>0</v>
      </c>
      <c r="E518" s="65">
        <v>0</v>
      </c>
      <c r="F518" s="65">
        <v>0</v>
      </c>
      <c r="G518" s="65">
        <v>0</v>
      </c>
      <c r="H518" s="65">
        <v>0</v>
      </c>
      <c r="I518" s="45"/>
      <c r="J518" s="46"/>
      <c r="K518" s="46"/>
      <c r="L518" s="46"/>
    </row>
    <row r="519" spans="1:12" s="47" customFormat="1" x14ac:dyDescent="0.25">
      <c r="A519" s="201">
        <f t="shared" si="94"/>
        <v>509</v>
      </c>
      <c r="B519" s="43" t="s">
        <v>15</v>
      </c>
      <c r="C519" s="65">
        <v>0</v>
      </c>
      <c r="D519" s="65">
        <v>0</v>
      </c>
      <c r="E519" s="65">
        <v>0</v>
      </c>
      <c r="F519" s="65">
        <v>0</v>
      </c>
      <c r="G519" s="65">
        <v>0</v>
      </c>
      <c r="H519" s="65">
        <v>0</v>
      </c>
      <c r="I519" s="45"/>
      <c r="J519" s="46"/>
      <c r="K519" s="46"/>
      <c r="L519" s="46"/>
    </row>
    <row r="520" spans="1:12" ht="31.5" customHeight="1" x14ac:dyDescent="0.25">
      <c r="A520" s="201">
        <f t="shared" si="94"/>
        <v>510</v>
      </c>
      <c r="B520" s="226" t="s">
        <v>53</v>
      </c>
      <c r="C520" s="227"/>
      <c r="D520" s="227"/>
      <c r="E520" s="227"/>
      <c r="F520" s="227"/>
      <c r="G520" s="227"/>
      <c r="H520" s="227"/>
      <c r="I520" s="228"/>
      <c r="J520" s="1"/>
      <c r="K520" s="1"/>
      <c r="L520" s="1"/>
    </row>
    <row r="521" spans="1:12" ht="28.5" x14ac:dyDescent="0.25">
      <c r="A521" s="201">
        <f t="shared" si="94"/>
        <v>511</v>
      </c>
      <c r="B521" s="43" t="s">
        <v>55</v>
      </c>
      <c r="C521" s="64">
        <f t="shared" ref="C521:H521" si="123">SUM(C522:C525)</f>
        <v>23763.1</v>
      </c>
      <c r="D521" s="64">
        <f t="shared" si="123"/>
        <v>4637.1000000000004</v>
      </c>
      <c r="E521" s="64">
        <f t="shared" si="123"/>
        <v>4699</v>
      </c>
      <c r="F521" s="64">
        <f t="shared" si="123"/>
        <v>4809</v>
      </c>
      <c r="G521" s="64">
        <f t="shared" si="123"/>
        <v>4809</v>
      </c>
      <c r="H521" s="64">
        <f t="shared" si="123"/>
        <v>4809</v>
      </c>
      <c r="I521" s="55"/>
      <c r="J521" s="1"/>
      <c r="K521" s="1"/>
      <c r="L521" s="1"/>
    </row>
    <row r="522" spans="1:12" x14ac:dyDescent="0.25">
      <c r="A522" s="201">
        <f t="shared" si="94"/>
        <v>512</v>
      </c>
      <c r="B522" s="43" t="s">
        <v>12</v>
      </c>
      <c r="C522" s="65">
        <f>C527+C532+C537+C542</f>
        <v>0</v>
      </c>
      <c r="D522" s="65">
        <f t="shared" ref="D522:H522" si="124">D527+D532+D537+D542</f>
        <v>0</v>
      </c>
      <c r="E522" s="65">
        <f t="shared" si="124"/>
        <v>0</v>
      </c>
      <c r="F522" s="65">
        <f t="shared" si="124"/>
        <v>0</v>
      </c>
      <c r="G522" s="65">
        <f t="shared" si="124"/>
        <v>0</v>
      </c>
      <c r="H522" s="65">
        <f t="shared" si="124"/>
        <v>0</v>
      </c>
      <c r="I522" s="55"/>
      <c r="J522" s="1"/>
      <c r="K522" s="1"/>
      <c r="L522" s="1"/>
    </row>
    <row r="523" spans="1:12" x14ac:dyDescent="0.25">
      <c r="A523" s="201">
        <f t="shared" si="94"/>
        <v>513</v>
      </c>
      <c r="B523" s="43" t="s">
        <v>13</v>
      </c>
      <c r="C523" s="104">
        <f>C528+C533+C538+C543</f>
        <v>23763.1</v>
      </c>
      <c r="D523" s="104">
        <f>D528+D533+D538+D543</f>
        <v>4637.1000000000004</v>
      </c>
      <c r="E523" s="104">
        <f>E528+E533+E538+E543</f>
        <v>4699</v>
      </c>
      <c r="F523" s="104">
        <f>F528+F533+F538+F543</f>
        <v>4809</v>
      </c>
      <c r="G523" s="104">
        <f>G528+G533+G538+G543</f>
        <v>4809</v>
      </c>
      <c r="H523" s="104">
        <f>H528+H533+H538+H543</f>
        <v>4809</v>
      </c>
      <c r="I523" s="55"/>
      <c r="J523" s="1"/>
      <c r="K523" s="1"/>
      <c r="L523" s="1"/>
    </row>
    <row r="524" spans="1:12" x14ac:dyDescent="0.25">
      <c r="A524" s="201">
        <f t="shared" si="94"/>
        <v>514</v>
      </c>
      <c r="B524" s="43" t="s">
        <v>14</v>
      </c>
      <c r="C524" s="104">
        <f t="shared" ref="C524:H524" si="125">C529+C534+C539+C544</f>
        <v>0</v>
      </c>
      <c r="D524" s="104">
        <f t="shared" si="125"/>
        <v>0</v>
      </c>
      <c r="E524" s="104">
        <f t="shared" si="125"/>
        <v>0</v>
      </c>
      <c r="F524" s="104">
        <f t="shared" si="125"/>
        <v>0</v>
      </c>
      <c r="G524" s="104">
        <f t="shared" si="125"/>
        <v>0</v>
      </c>
      <c r="H524" s="104">
        <f t="shared" si="125"/>
        <v>0</v>
      </c>
      <c r="I524" s="55"/>
      <c r="J524" s="1"/>
      <c r="K524" s="1"/>
      <c r="L524" s="1"/>
    </row>
    <row r="525" spans="1:12" x14ac:dyDescent="0.25">
      <c r="A525" s="201">
        <f t="shared" si="94"/>
        <v>515</v>
      </c>
      <c r="B525" s="43" t="s">
        <v>15</v>
      </c>
      <c r="C525" s="104">
        <f t="shared" ref="C525:H525" si="126">C530+C535+C540+C545</f>
        <v>0</v>
      </c>
      <c r="D525" s="104">
        <f t="shared" si="126"/>
        <v>0</v>
      </c>
      <c r="E525" s="104">
        <f t="shared" si="126"/>
        <v>0</v>
      </c>
      <c r="F525" s="104">
        <f t="shared" si="126"/>
        <v>0</v>
      </c>
      <c r="G525" s="104">
        <f t="shared" si="126"/>
        <v>0</v>
      </c>
      <c r="H525" s="104">
        <f t="shared" si="126"/>
        <v>0</v>
      </c>
      <c r="I525" s="55"/>
      <c r="J525" s="1"/>
      <c r="K525" s="1"/>
      <c r="L525" s="1"/>
    </row>
    <row r="526" spans="1:12" ht="57.75" customHeight="1" x14ac:dyDescent="0.25">
      <c r="A526" s="201">
        <f t="shared" ref="A526:A589" si="127">A525+1</f>
        <v>516</v>
      </c>
      <c r="B526" s="74" t="s">
        <v>228</v>
      </c>
      <c r="C526" s="75">
        <f>SUM(C527:C530)</f>
        <v>114.1</v>
      </c>
      <c r="D526" s="75">
        <f t="shared" ref="D526:H526" si="128">SUM(D527:D530)</f>
        <v>22.1</v>
      </c>
      <c r="E526" s="75">
        <f t="shared" si="128"/>
        <v>23</v>
      </c>
      <c r="F526" s="75">
        <f t="shared" si="128"/>
        <v>23</v>
      </c>
      <c r="G526" s="75">
        <f t="shared" si="128"/>
        <v>23</v>
      </c>
      <c r="H526" s="75">
        <f t="shared" si="128"/>
        <v>23</v>
      </c>
      <c r="I526" s="62">
        <v>90</v>
      </c>
      <c r="J526" s="1"/>
      <c r="K526" s="1"/>
      <c r="L526" s="1"/>
    </row>
    <row r="527" spans="1:12" ht="15.75" x14ac:dyDescent="0.25">
      <c r="A527" s="201">
        <f t="shared" si="127"/>
        <v>517</v>
      </c>
      <c r="B527" s="74" t="s">
        <v>12</v>
      </c>
      <c r="C527" s="76">
        <v>0</v>
      </c>
      <c r="D527" s="76">
        <v>0</v>
      </c>
      <c r="E527" s="76">
        <v>0</v>
      </c>
      <c r="F527" s="76">
        <v>0</v>
      </c>
      <c r="G527" s="76">
        <v>0</v>
      </c>
      <c r="H527" s="76">
        <v>0</v>
      </c>
      <c r="I527" s="62"/>
      <c r="J527" s="1"/>
      <c r="K527" s="1"/>
      <c r="L527" s="1"/>
    </row>
    <row r="528" spans="1:12" ht="15.75" x14ac:dyDescent="0.25">
      <c r="A528" s="201">
        <f t="shared" si="127"/>
        <v>518</v>
      </c>
      <c r="B528" s="74" t="s">
        <v>13</v>
      </c>
      <c r="C528" s="75">
        <v>114.1</v>
      </c>
      <c r="D528" s="75">
        <v>22.1</v>
      </c>
      <c r="E528" s="75">
        <v>23</v>
      </c>
      <c r="F528" s="75">
        <v>23</v>
      </c>
      <c r="G528" s="75">
        <v>23</v>
      </c>
      <c r="H528" s="75">
        <v>23</v>
      </c>
      <c r="I528" s="62"/>
      <c r="J528" s="1"/>
      <c r="K528" s="1"/>
      <c r="L528" s="1"/>
    </row>
    <row r="529" spans="1:12" ht="15.75" x14ac:dyDescent="0.25">
      <c r="A529" s="201">
        <f t="shared" si="127"/>
        <v>519</v>
      </c>
      <c r="B529" s="74" t="s">
        <v>14</v>
      </c>
      <c r="C529" s="76">
        <v>0</v>
      </c>
      <c r="D529" s="76">
        <v>0</v>
      </c>
      <c r="E529" s="76">
        <v>0</v>
      </c>
      <c r="F529" s="76">
        <v>0</v>
      </c>
      <c r="G529" s="76">
        <v>0</v>
      </c>
      <c r="H529" s="76">
        <v>0</v>
      </c>
      <c r="I529" s="62"/>
      <c r="J529" s="1"/>
      <c r="K529" s="1"/>
      <c r="L529" s="1"/>
    </row>
    <row r="530" spans="1:12" ht="15.75" x14ac:dyDescent="0.25">
      <c r="A530" s="201">
        <f t="shared" si="127"/>
        <v>520</v>
      </c>
      <c r="B530" s="74" t="s">
        <v>15</v>
      </c>
      <c r="C530" s="76">
        <v>0</v>
      </c>
      <c r="D530" s="76">
        <v>0</v>
      </c>
      <c r="E530" s="76">
        <v>0</v>
      </c>
      <c r="F530" s="76">
        <v>0</v>
      </c>
      <c r="G530" s="76">
        <v>0</v>
      </c>
      <c r="H530" s="76">
        <v>0</v>
      </c>
      <c r="I530" s="62"/>
      <c r="J530" s="1"/>
      <c r="K530" s="1"/>
      <c r="L530" s="1"/>
    </row>
    <row r="531" spans="1:12" ht="45" x14ac:dyDescent="0.25">
      <c r="A531" s="201">
        <f t="shared" si="127"/>
        <v>521</v>
      </c>
      <c r="B531" s="74" t="s">
        <v>229</v>
      </c>
      <c r="C531" s="75">
        <f>SUM(C532:C535)</f>
        <v>4379</v>
      </c>
      <c r="D531" s="75">
        <f t="shared" ref="D531:H531" si="129">SUM(D532:D535)</f>
        <v>875</v>
      </c>
      <c r="E531" s="75">
        <f t="shared" si="129"/>
        <v>876</v>
      </c>
      <c r="F531" s="75">
        <f t="shared" si="129"/>
        <v>876</v>
      </c>
      <c r="G531" s="75">
        <f t="shared" si="129"/>
        <v>876</v>
      </c>
      <c r="H531" s="75">
        <f t="shared" si="129"/>
        <v>876</v>
      </c>
      <c r="I531" s="62">
        <v>90</v>
      </c>
      <c r="J531" s="1"/>
      <c r="K531" s="1"/>
      <c r="L531" s="1"/>
    </row>
    <row r="532" spans="1:12" ht="15.75" x14ac:dyDescent="0.25">
      <c r="A532" s="201">
        <f t="shared" si="127"/>
        <v>522</v>
      </c>
      <c r="B532" s="74" t="s">
        <v>12</v>
      </c>
      <c r="C532" s="76">
        <v>0</v>
      </c>
      <c r="D532" s="76">
        <v>0</v>
      </c>
      <c r="E532" s="76">
        <v>0</v>
      </c>
      <c r="F532" s="76">
        <v>0</v>
      </c>
      <c r="G532" s="76">
        <v>0</v>
      </c>
      <c r="H532" s="76">
        <v>0</v>
      </c>
      <c r="I532" s="62"/>
      <c r="J532" s="1"/>
      <c r="K532" s="1"/>
      <c r="L532" s="1"/>
    </row>
    <row r="533" spans="1:12" ht="15.75" x14ac:dyDescent="0.25">
      <c r="A533" s="201">
        <f t="shared" si="127"/>
        <v>523</v>
      </c>
      <c r="B533" s="74" t="s">
        <v>13</v>
      </c>
      <c r="C533" s="75">
        <v>4379</v>
      </c>
      <c r="D533" s="75">
        <v>875</v>
      </c>
      <c r="E533" s="75">
        <v>876</v>
      </c>
      <c r="F533" s="75">
        <v>876</v>
      </c>
      <c r="G533" s="75">
        <v>876</v>
      </c>
      <c r="H533" s="75">
        <v>876</v>
      </c>
      <c r="I533" s="62"/>
      <c r="J533" s="1"/>
      <c r="K533" s="1"/>
      <c r="L533" s="1"/>
    </row>
    <row r="534" spans="1:12" ht="15.75" x14ac:dyDescent="0.25">
      <c r="A534" s="201">
        <f t="shared" si="127"/>
        <v>524</v>
      </c>
      <c r="B534" s="74" t="s">
        <v>14</v>
      </c>
      <c r="C534" s="76">
        <v>0</v>
      </c>
      <c r="D534" s="76">
        <v>0</v>
      </c>
      <c r="E534" s="76">
        <v>0</v>
      </c>
      <c r="F534" s="76">
        <v>0</v>
      </c>
      <c r="G534" s="76">
        <v>0</v>
      </c>
      <c r="H534" s="76">
        <v>0</v>
      </c>
      <c r="I534" s="62"/>
      <c r="J534" s="1"/>
      <c r="K534" s="1"/>
      <c r="L534" s="1"/>
    </row>
    <row r="535" spans="1:12" ht="15.75" x14ac:dyDescent="0.25">
      <c r="A535" s="201">
        <f t="shared" si="127"/>
        <v>525</v>
      </c>
      <c r="B535" s="74" t="s">
        <v>15</v>
      </c>
      <c r="C535" s="76">
        <v>0</v>
      </c>
      <c r="D535" s="76">
        <v>0</v>
      </c>
      <c r="E535" s="76">
        <v>0</v>
      </c>
      <c r="F535" s="76">
        <v>0</v>
      </c>
      <c r="G535" s="76">
        <v>0</v>
      </c>
      <c r="H535" s="76">
        <v>0</v>
      </c>
      <c r="I535" s="62"/>
      <c r="J535" s="1"/>
      <c r="K535" s="1"/>
      <c r="L535" s="1"/>
    </row>
    <row r="536" spans="1:12" ht="45" x14ac:dyDescent="0.25">
      <c r="A536" s="201">
        <f t="shared" si="127"/>
        <v>526</v>
      </c>
      <c r="B536" s="74" t="s">
        <v>230</v>
      </c>
      <c r="C536" s="75">
        <f>SUM(C537:C540)</f>
        <v>4020</v>
      </c>
      <c r="D536" s="75">
        <f t="shared" ref="D536:H536" si="130">SUM(D537:D540)</f>
        <v>790</v>
      </c>
      <c r="E536" s="75">
        <f t="shared" si="130"/>
        <v>800</v>
      </c>
      <c r="F536" s="75">
        <f t="shared" si="130"/>
        <v>810</v>
      </c>
      <c r="G536" s="75">
        <f t="shared" si="130"/>
        <v>810</v>
      </c>
      <c r="H536" s="75">
        <f t="shared" si="130"/>
        <v>810</v>
      </c>
      <c r="I536" s="62">
        <v>90</v>
      </c>
      <c r="J536" s="1"/>
      <c r="K536" s="1"/>
      <c r="L536" s="1"/>
    </row>
    <row r="537" spans="1:12" ht="15.75" x14ac:dyDescent="0.25">
      <c r="A537" s="201">
        <f t="shared" si="127"/>
        <v>527</v>
      </c>
      <c r="B537" s="74" t="s">
        <v>12</v>
      </c>
      <c r="C537" s="76">
        <v>0</v>
      </c>
      <c r="D537" s="76">
        <v>0</v>
      </c>
      <c r="E537" s="76">
        <v>0</v>
      </c>
      <c r="F537" s="76">
        <v>0</v>
      </c>
      <c r="G537" s="76">
        <v>0</v>
      </c>
      <c r="H537" s="76">
        <v>0</v>
      </c>
      <c r="I537" s="62"/>
      <c r="J537" s="1"/>
      <c r="K537" s="1"/>
      <c r="L537" s="1"/>
    </row>
    <row r="538" spans="1:12" ht="15.75" x14ac:dyDescent="0.25">
      <c r="A538" s="201">
        <f t="shared" si="127"/>
        <v>528</v>
      </c>
      <c r="B538" s="74" t="s">
        <v>13</v>
      </c>
      <c r="C538" s="75">
        <v>4020</v>
      </c>
      <c r="D538" s="75">
        <v>790</v>
      </c>
      <c r="E538" s="75">
        <v>800</v>
      </c>
      <c r="F538" s="75">
        <v>810</v>
      </c>
      <c r="G538" s="75">
        <v>810</v>
      </c>
      <c r="H538" s="75">
        <v>810</v>
      </c>
      <c r="I538" s="62"/>
      <c r="J538" s="1"/>
      <c r="K538" s="1"/>
      <c r="L538" s="1"/>
    </row>
    <row r="539" spans="1:12" ht="15.75" x14ac:dyDescent="0.25">
      <c r="A539" s="201">
        <f t="shared" si="127"/>
        <v>529</v>
      </c>
      <c r="B539" s="74" t="s">
        <v>14</v>
      </c>
      <c r="C539" s="76">
        <v>0</v>
      </c>
      <c r="D539" s="76">
        <v>0</v>
      </c>
      <c r="E539" s="76">
        <v>0</v>
      </c>
      <c r="F539" s="76">
        <v>0</v>
      </c>
      <c r="G539" s="76">
        <v>0</v>
      </c>
      <c r="H539" s="76">
        <v>0</v>
      </c>
      <c r="I539" s="62"/>
      <c r="J539" s="1"/>
      <c r="K539" s="1"/>
      <c r="L539" s="1"/>
    </row>
    <row r="540" spans="1:12" ht="15.75" x14ac:dyDescent="0.25">
      <c r="A540" s="201">
        <f t="shared" si="127"/>
        <v>530</v>
      </c>
      <c r="B540" s="74" t="s">
        <v>15</v>
      </c>
      <c r="C540" s="76">
        <v>0</v>
      </c>
      <c r="D540" s="76">
        <v>0</v>
      </c>
      <c r="E540" s="76">
        <v>0</v>
      </c>
      <c r="F540" s="76">
        <v>0</v>
      </c>
      <c r="G540" s="76">
        <v>0</v>
      </c>
      <c r="H540" s="76">
        <v>0</v>
      </c>
      <c r="I540" s="62"/>
      <c r="J540" s="1"/>
      <c r="K540" s="1"/>
      <c r="L540" s="1"/>
    </row>
    <row r="541" spans="1:12" ht="30" x14ac:dyDescent="0.25">
      <c r="A541" s="201">
        <f t="shared" si="127"/>
        <v>531</v>
      </c>
      <c r="B541" s="74" t="s">
        <v>231</v>
      </c>
      <c r="C541" s="75">
        <f>SUM(C542:C545)</f>
        <v>15250</v>
      </c>
      <c r="D541" s="75">
        <f t="shared" ref="D541:H541" si="131">SUM(D542:D545)</f>
        <v>2950</v>
      </c>
      <c r="E541" s="75">
        <f t="shared" si="131"/>
        <v>3000</v>
      </c>
      <c r="F541" s="75">
        <f t="shared" si="131"/>
        <v>3100</v>
      </c>
      <c r="G541" s="75">
        <f t="shared" si="131"/>
        <v>3100</v>
      </c>
      <c r="H541" s="75">
        <f t="shared" si="131"/>
        <v>3100</v>
      </c>
      <c r="I541" s="62">
        <v>90</v>
      </c>
      <c r="J541" s="1"/>
      <c r="K541" s="1"/>
      <c r="L541" s="1"/>
    </row>
    <row r="542" spans="1:12" ht="15.75" x14ac:dyDescent="0.25">
      <c r="A542" s="201">
        <f t="shared" si="127"/>
        <v>532</v>
      </c>
      <c r="B542" s="74" t="s">
        <v>12</v>
      </c>
      <c r="C542" s="76">
        <v>0</v>
      </c>
      <c r="D542" s="76">
        <v>0</v>
      </c>
      <c r="E542" s="76">
        <v>0</v>
      </c>
      <c r="F542" s="76">
        <v>0</v>
      </c>
      <c r="G542" s="76">
        <v>0</v>
      </c>
      <c r="H542" s="76">
        <v>0</v>
      </c>
      <c r="I542" s="62"/>
      <c r="J542" s="1"/>
      <c r="K542" s="1"/>
      <c r="L542" s="1"/>
    </row>
    <row r="543" spans="1:12" ht="15.75" x14ac:dyDescent="0.25">
      <c r="A543" s="201">
        <f t="shared" si="127"/>
        <v>533</v>
      </c>
      <c r="B543" s="74" t="s">
        <v>13</v>
      </c>
      <c r="C543" s="75">
        <v>15250</v>
      </c>
      <c r="D543" s="75">
        <v>2950</v>
      </c>
      <c r="E543" s="75">
        <v>3000</v>
      </c>
      <c r="F543" s="75">
        <v>3100</v>
      </c>
      <c r="G543" s="75">
        <v>3100</v>
      </c>
      <c r="H543" s="75">
        <v>3100</v>
      </c>
      <c r="I543" s="62"/>
      <c r="J543" s="1"/>
      <c r="K543" s="1"/>
      <c r="L543" s="1"/>
    </row>
    <row r="544" spans="1:12" ht="15.75" x14ac:dyDescent="0.25">
      <c r="A544" s="201">
        <f t="shared" si="127"/>
        <v>534</v>
      </c>
      <c r="B544" s="74" t="s">
        <v>14</v>
      </c>
      <c r="C544" s="76">
        <v>0</v>
      </c>
      <c r="D544" s="76">
        <v>0</v>
      </c>
      <c r="E544" s="76">
        <v>0</v>
      </c>
      <c r="F544" s="76">
        <v>0</v>
      </c>
      <c r="G544" s="76">
        <v>0</v>
      </c>
      <c r="H544" s="76">
        <v>0</v>
      </c>
      <c r="I544" s="62"/>
      <c r="J544" s="1"/>
      <c r="K544" s="1"/>
      <c r="L544" s="1"/>
    </row>
    <row r="545" spans="1:12" ht="15.75" x14ac:dyDescent="0.25">
      <c r="A545" s="201">
        <f t="shared" si="127"/>
        <v>535</v>
      </c>
      <c r="B545" s="74" t="s">
        <v>15</v>
      </c>
      <c r="C545" s="76">
        <v>0</v>
      </c>
      <c r="D545" s="76">
        <v>0</v>
      </c>
      <c r="E545" s="76">
        <v>0</v>
      </c>
      <c r="F545" s="76">
        <v>0</v>
      </c>
      <c r="G545" s="76">
        <v>0</v>
      </c>
      <c r="H545" s="76">
        <v>0</v>
      </c>
      <c r="I545" s="62"/>
      <c r="J545" s="1"/>
      <c r="K545" s="1"/>
      <c r="L545" s="1"/>
    </row>
    <row r="546" spans="1:12" ht="15.75" customHeight="1" x14ac:dyDescent="0.25">
      <c r="A546" s="201">
        <f t="shared" si="127"/>
        <v>536</v>
      </c>
      <c r="B546" s="226" t="s">
        <v>170</v>
      </c>
      <c r="C546" s="227"/>
      <c r="D546" s="227"/>
      <c r="E546" s="227"/>
      <c r="F546" s="227"/>
      <c r="G546" s="227"/>
      <c r="H546" s="227"/>
      <c r="I546" s="228"/>
      <c r="J546" s="1"/>
      <c r="K546" s="1"/>
      <c r="L546" s="1"/>
    </row>
    <row r="547" spans="1:12" ht="28.5" x14ac:dyDescent="0.25">
      <c r="A547" s="201">
        <f t="shared" si="127"/>
        <v>537</v>
      </c>
      <c r="B547" s="43" t="s">
        <v>55</v>
      </c>
      <c r="C547" s="64">
        <f t="shared" ref="C547:H547" si="132">SUM(C548:C551)</f>
        <v>98592.11</v>
      </c>
      <c r="D547" s="64">
        <f t="shared" si="132"/>
        <v>16985.53</v>
      </c>
      <c r="E547" s="64">
        <f t="shared" si="132"/>
        <v>18717.47</v>
      </c>
      <c r="F547" s="64">
        <f t="shared" si="132"/>
        <v>20528.480000000003</v>
      </c>
      <c r="G547" s="64">
        <f t="shared" si="132"/>
        <v>20955.900000000001</v>
      </c>
      <c r="H547" s="64">
        <f t="shared" si="132"/>
        <v>21404.74</v>
      </c>
      <c r="I547" s="55"/>
      <c r="J547" s="1"/>
      <c r="K547" s="1"/>
      <c r="L547" s="1"/>
    </row>
    <row r="548" spans="1:12" x14ac:dyDescent="0.25">
      <c r="A548" s="201">
        <f t="shared" si="127"/>
        <v>538</v>
      </c>
      <c r="B548" s="43" t="s">
        <v>12</v>
      </c>
      <c r="C548" s="65">
        <f>C553+C558+C563+C568+C573+C578+C583+C588</f>
        <v>0</v>
      </c>
      <c r="D548" s="65">
        <f t="shared" ref="D548:H548" si="133">D553+D558+D563+D568+D573+D578+D583+D588</f>
        <v>0</v>
      </c>
      <c r="E548" s="65">
        <f t="shared" si="133"/>
        <v>0</v>
      </c>
      <c r="F548" s="65">
        <f t="shared" si="133"/>
        <v>0</v>
      </c>
      <c r="G548" s="65">
        <f t="shared" si="133"/>
        <v>0</v>
      </c>
      <c r="H548" s="65">
        <f t="shared" si="133"/>
        <v>0</v>
      </c>
      <c r="I548" s="55"/>
      <c r="J548" s="1"/>
      <c r="K548" s="1"/>
      <c r="L548" s="1"/>
    </row>
    <row r="549" spans="1:12" x14ac:dyDescent="0.25">
      <c r="A549" s="201">
        <f t="shared" si="127"/>
        <v>539</v>
      </c>
      <c r="B549" s="43" t="s">
        <v>13</v>
      </c>
      <c r="C549" s="61">
        <f t="shared" ref="C549:H549" si="134">C554+C559+C564+C569+C574+C579+C584+C589</f>
        <v>98592.11</v>
      </c>
      <c r="D549" s="61">
        <f t="shared" si="134"/>
        <v>16985.53</v>
      </c>
      <c r="E549" s="61">
        <f t="shared" si="134"/>
        <v>18717.47</v>
      </c>
      <c r="F549" s="61">
        <f t="shared" si="134"/>
        <v>20528.480000000003</v>
      </c>
      <c r="G549" s="61">
        <f t="shared" si="134"/>
        <v>20955.900000000001</v>
      </c>
      <c r="H549" s="61">
        <f t="shared" si="134"/>
        <v>21404.74</v>
      </c>
      <c r="I549" s="55"/>
      <c r="J549" s="1"/>
      <c r="K549" s="1"/>
      <c r="L549" s="1"/>
    </row>
    <row r="550" spans="1:12" x14ac:dyDescent="0.25">
      <c r="A550" s="201">
        <f t="shared" si="127"/>
        <v>540</v>
      </c>
      <c r="B550" s="43" t="s">
        <v>14</v>
      </c>
      <c r="C550" s="65">
        <f t="shared" ref="C550:H550" si="135">C555+C560+C565+C570+C575+C580+C585+C590</f>
        <v>0</v>
      </c>
      <c r="D550" s="65">
        <f t="shared" si="135"/>
        <v>0</v>
      </c>
      <c r="E550" s="65">
        <f t="shared" si="135"/>
        <v>0</v>
      </c>
      <c r="F550" s="65">
        <f t="shared" si="135"/>
        <v>0</v>
      </c>
      <c r="G550" s="65">
        <f t="shared" si="135"/>
        <v>0</v>
      </c>
      <c r="H550" s="65">
        <f t="shared" si="135"/>
        <v>0</v>
      </c>
      <c r="I550" s="55"/>
      <c r="J550" s="1"/>
      <c r="K550" s="1"/>
      <c r="L550" s="1"/>
    </row>
    <row r="551" spans="1:12" x14ac:dyDescent="0.25">
      <c r="A551" s="201">
        <f t="shared" si="127"/>
        <v>541</v>
      </c>
      <c r="B551" s="43" t="s">
        <v>15</v>
      </c>
      <c r="C551" s="65">
        <f t="shared" ref="C551:H551" si="136">C556+C561+C566+C571+C576+C581+C586+C591</f>
        <v>0</v>
      </c>
      <c r="D551" s="65">
        <f t="shared" si="136"/>
        <v>0</v>
      </c>
      <c r="E551" s="65">
        <f t="shared" si="136"/>
        <v>0</v>
      </c>
      <c r="F551" s="65">
        <f t="shared" si="136"/>
        <v>0</v>
      </c>
      <c r="G551" s="65">
        <f t="shared" si="136"/>
        <v>0</v>
      </c>
      <c r="H551" s="65">
        <f t="shared" si="136"/>
        <v>0</v>
      </c>
      <c r="I551" s="55"/>
      <c r="J551" s="1"/>
      <c r="K551" s="1"/>
      <c r="L551" s="1"/>
    </row>
    <row r="552" spans="1:12" ht="75" x14ac:dyDescent="0.25">
      <c r="A552" s="201">
        <f t="shared" si="127"/>
        <v>542</v>
      </c>
      <c r="B552" s="74" t="s">
        <v>232</v>
      </c>
      <c r="C552" s="76">
        <f>SUM(C553:C556)</f>
        <v>0</v>
      </c>
      <c r="D552" s="76">
        <f t="shared" ref="D552:H552" si="137">SUM(D553:D556)</f>
        <v>0</v>
      </c>
      <c r="E552" s="76">
        <f t="shared" si="137"/>
        <v>0</v>
      </c>
      <c r="F552" s="76">
        <f t="shared" si="137"/>
        <v>0</v>
      </c>
      <c r="G552" s="76">
        <f t="shared" si="137"/>
        <v>0</v>
      </c>
      <c r="H552" s="76">
        <f t="shared" si="137"/>
        <v>0</v>
      </c>
      <c r="I552" s="203">
        <v>92.93</v>
      </c>
      <c r="J552" s="1"/>
      <c r="K552" s="1"/>
      <c r="L552" s="1"/>
    </row>
    <row r="553" spans="1:12" ht="15.75" x14ac:dyDescent="0.25">
      <c r="A553" s="201">
        <f t="shared" si="127"/>
        <v>543</v>
      </c>
      <c r="B553" s="74" t="s">
        <v>12</v>
      </c>
      <c r="C553" s="76">
        <v>0</v>
      </c>
      <c r="D553" s="76">
        <v>0</v>
      </c>
      <c r="E553" s="76">
        <v>0</v>
      </c>
      <c r="F553" s="76">
        <v>0</v>
      </c>
      <c r="G553" s="76">
        <v>0</v>
      </c>
      <c r="H553" s="76">
        <v>0</v>
      </c>
      <c r="I553" s="203"/>
      <c r="J553" s="1"/>
      <c r="K553" s="1"/>
      <c r="L553" s="1"/>
    </row>
    <row r="554" spans="1:12" ht="15.75" x14ac:dyDescent="0.25">
      <c r="A554" s="201">
        <f t="shared" si="127"/>
        <v>544</v>
      </c>
      <c r="B554" s="74" t="s">
        <v>13</v>
      </c>
      <c r="C554" s="76">
        <v>0</v>
      </c>
      <c r="D554" s="76">
        <v>0</v>
      </c>
      <c r="E554" s="76">
        <v>0</v>
      </c>
      <c r="F554" s="76">
        <v>0</v>
      </c>
      <c r="G554" s="76">
        <v>0</v>
      </c>
      <c r="H554" s="76">
        <v>0</v>
      </c>
      <c r="I554" s="203"/>
      <c r="J554" s="1"/>
      <c r="K554" s="1"/>
      <c r="L554" s="1"/>
    </row>
    <row r="555" spans="1:12" ht="15.75" x14ac:dyDescent="0.25">
      <c r="A555" s="201">
        <f t="shared" si="127"/>
        <v>545</v>
      </c>
      <c r="B555" s="74" t="s">
        <v>14</v>
      </c>
      <c r="C555" s="76">
        <v>0</v>
      </c>
      <c r="D555" s="76">
        <v>0</v>
      </c>
      <c r="E555" s="76">
        <v>0</v>
      </c>
      <c r="F555" s="76">
        <v>0</v>
      </c>
      <c r="G555" s="76">
        <v>0</v>
      </c>
      <c r="H555" s="76">
        <v>0</v>
      </c>
      <c r="I555" s="203"/>
      <c r="J555" s="1"/>
      <c r="K555" s="1"/>
      <c r="L555" s="1"/>
    </row>
    <row r="556" spans="1:12" ht="15.75" x14ac:dyDescent="0.25">
      <c r="A556" s="201">
        <f t="shared" si="127"/>
        <v>546</v>
      </c>
      <c r="B556" s="74" t="s">
        <v>15</v>
      </c>
      <c r="C556" s="76">
        <v>0</v>
      </c>
      <c r="D556" s="76">
        <v>0</v>
      </c>
      <c r="E556" s="76">
        <v>0</v>
      </c>
      <c r="F556" s="76">
        <v>0</v>
      </c>
      <c r="G556" s="76">
        <v>0</v>
      </c>
      <c r="H556" s="76">
        <v>0</v>
      </c>
      <c r="I556" s="203"/>
      <c r="J556" s="1"/>
      <c r="K556" s="1"/>
      <c r="L556" s="1"/>
    </row>
    <row r="557" spans="1:12" ht="45" x14ac:dyDescent="0.25">
      <c r="A557" s="201">
        <f t="shared" si="127"/>
        <v>547</v>
      </c>
      <c r="B557" s="74" t="s">
        <v>233</v>
      </c>
      <c r="C557" s="75">
        <f>SUM(C558:C561)</f>
        <v>833</v>
      </c>
      <c r="D557" s="75">
        <f t="shared" ref="D557:H557" si="138">SUM(D558:D561)</f>
        <v>165</v>
      </c>
      <c r="E557" s="75">
        <f t="shared" si="138"/>
        <v>167</v>
      </c>
      <c r="F557" s="75">
        <f t="shared" si="138"/>
        <v>167</v>
      </c>
      <c r="G557" s="75">
        <f t="shared" si="138"/>
        <v>167</v>
      </c>
      <c r="H557" s="75">
        <f t="shared" si="138"/>
        <v>167</v>
      </c>
      <c r="I557" s="203" t="s">
        <v>316</v>
      </c>
      <c r="J557" s="1"/>
      <c r="K557" s="1"/>
      <c r="L557" s="1"/>
    </row>
    <row r="558" spans="1:12" ht="15.75" x14ac:dyDescent="0.25">
      <c r="A558" s="201">
        <f t="shared" si="127"/>
        <v>548</v>
      </c>
      <c r="B558" s="74" t="s">
        <v>12</v>
      </c>
      <c r="C558" s="76">
        <v>0</v>
      </c>
      <c r="D558" s="76">
        <v>0</v>
      </c>
      <c r="E558" s="76">
        <v>0</v>
      </c>
      <c r="F558" s="76">
        <v>0</v>
      </c>
      <c r="G558" s="76">
        <v>0</v>
      </c>
      <c r="H558" s="76">
        <v>0</v>
      </c>
      <c r="I558" s="203"/>
      <c r="J558" s="1"/>
      <c r="K558" s="1"/>
      <c r="L558" s="1"/>
    </row>
    <row r="559" spans="1:12" ht="15.75" x14ac:dyDescent="0.25">
      <c r="A559" s="201">
        <f t="shared" si="127"/>
        <v>549</v>
      </c>
      <c r="B559" s="74" t="s">
        <v>13</v>
      </c>
      <c r="C559" s="75">
        <v>833</v>
      </c>
      <c r="D559" s="75">
        <v>165</v>
      </c>
      <c r="E559" s="75">
        <v>167</v>
      </c>
      <c r="F559" s="75">
        <v>167</v>
      </c>
      <c r="G559" s="75">
        <v>167</v>
      </c>
      <c r="H559" s="75">
        <v>167</v>
      </c>
      <c r="I559" s="203"/>
      <c r="J559" s="1"/>
      <c r="K559" s="1"/>
      <c r="L559" s="1"/>
    </row>
    <row r="560" spans="1:12" ht="15.75" x14ac:dyDescent="0.25">
      <c r="A560" s="201">
        <f t="shared" si="127"/>
        <v>550</v>
      </c>
      <c r="B560" s="74" t="s">
        <v>14</v>
      </c>
      <c r="C560" s="76">
        <v>0</v>
      </c>
      <c r="D560" s="76">
        <v>0</v>
      </c>
      <c r="E560" s="76">
        <v>0</v>
      </c>
      <c r="F560" s="76">
        <v>0</v>
      </c>
      <c r="G560" s="76">
        <v>0</v>
      </c>
      <c r="H560" s="76">
        <v>0</v>
      </c>
      <c r="I560" s="203"/>
      <c r="J560" s="1"/>
      <c r="K560" s="1"/>
      <c r="L560" s="1"/>
    </row>
    <row r="561" spans="1:12" ht="15.75" x14ac:dyDescent="0.25">
      <c r="A561" s="201">
        <f t="shared" si="127"/>
        <v>551</v>
      </c>
      <c r="B561" s="74" t="s">
        <v>15</v>
      </c>
      <c r="C561" s="76">
        <v>0</v>
      </c>
      <c r="D561" s="76">
        <v>0</v>
      </c>
      <c r="E561" s="76">
        <v>0</v>
      </c>
      <c r="F561" s="76">
        <v>0</v>
      </c>
      <c r="G561" s="76">
        <v>0</v>
      </c>
      <c r="H561" s="76">
        <v>0</v>
      </c>
      <c r="I561" s="203"/>
      <c r="J561" s="1"/>
      <c r="K561" s="1"/>
      <c r="L561" s="1"/>
    </row>
    <row r="562" spans="1:12" ht="60" x14ac:dyDescent="0.25">
      <c r="A562" s="201">
        <f t="shared" si="127"/>
        <v>552</v>
      </c>
      <c r="B562" s="74" t="s">
        <v>234</v>
      </c>
      <c r="C562" s="76"/>
      <c r="D562" s="76"/>
      <c r="E562" s="76"/>
      <c r="F562" s="76"/>
      <c r="G562" s="76"/>
      <c r="H562" s="76"/>
      <c r="I562" s="203">
        <v>90.92</v>
      </c>
      <c r="J562" s="1"/>
      <c r="K562" s="1"/>
      <c r="L562" s="1"/>
    </row>
    <row r="563" spans="1:12" ht="15.75" x14ac:dyDescent="0.25">
      <c r="A563" s="201">
        <f t="shared" si="127"/>
        <v>553</v>
      </c>
      <c r="B563" s="74" t="s">
        <v>12</v>
      </c>
      <c r="C563" s="76">
        <v>0</v>
      </c>
      <c r="D563" s="76">
        <v>0</v>
      </c>
      <c r="E563" s="76">
        <v>0</v>
      </c>
      <c r="F563" s="76">
        <v>0</v>
      </c>
      <c r="G563" s="76">
        <v>0</v>
      </c>
      <c r="H563" s="76">
        <v>0</v>
      </c>
      <c r="I563" s="203"/>
      <c r="J563" s="1"/>
      <c r="K563" s="1"/>
      <c r="L563" s="1"/>
    </row>
    <row r="564" spans="1:12" ht="15.75" x14ac:dyDescent="0.25">
      <c r="A564" s="201">
        <f t="shared" si="127"/>
        <v>554</v>
      </c>
      <c r="B564" s="74" t="s">
        <v>13</v>
      </c>
      <c r="C564" s="76">
        <v>2110</v>
      </c>
      <c r="D564" s="76">
        <v>400</v>
      </c>
      <c r="E564" s="76">
        <v>420</v>
      </c>
      <c r="F564" s="76">
        <v>430</v>
      </c>
      <c r="G564" s="76">
        <v>430</v>
      </c>
      <c r="H564" s="76">
        <v>430</v>
      </c>
      <c r="I564" s="203"/>
      <c r="J564" s="1"/>
      <c r="K564" s="1"/>
      <c r="L564" s="1"/>
    </row>
    <row r="565" spans="1:12" ht="15.75" x14ac:dyDescent="0.25">
      <c r="A565" s="201">
        <f t="shared" si="127"/>
        <v>555</v>
      </c>
      <c r="B565" s="74" t="s">
        <v>14</v>
      </c>
      <c r="C565" s="76">
        <v>0</v>
      </c>
      <c r="D565" s="76">
        <v>0</v>
      </c>
      <c r="E565" s="76">
        <v>0</v>
      </c>
      <c r="F565" s="76">
        <v>0</v>
      </c>
      <c r="G565" s="76">
        <v>0</v>
      </c>
      <c r="H565" s="76">
        <v>0</v>
      </c>
      <c r="I565" s="203"/>
      <c r="J565" s="1"/>
      <c r="K565" s="1"/>
      <c r="L565" s="1"/>
    </row>
    <row r="566" spans="1:12" ht="15.75" x14ac:dyDescent="0.25">
      <c r="A566" s="201">
        <f t="shared" si="127"/>
        <v>556</v>
      </c>
      <c r="B566" s="74" t="s">
        <v>15</v>
      </c>
      <c r="C566" s="76">
        <v>0</v>
      </c>
      <c r="D566" s="76">
        <v>0</v>
      </c>
      <c r="E566" s="76">
        <v>0</v>
      </c>
      <c r="F566" s="76">
        <v>0</v>
      </c>
      <c r="G566" s="76">
        <v>0</v>
      </c>
      <c r="H566" s="76">
        <v>0</v>
      </c>
      <c r="I566" s="203"/>
      <c r="J566" s="1"/>
      <c r="K566" s="1"/>
      <c r="L566" s="1"/>
    </row>
    <row r="567" spans="1:12" ht="45" x14ac:dyDescent="0.25">
      <c r="A567" s="201">
        <f t="shared" si="127"/>
        <v>557</v>
      </c>
      <c r="B567" s="74" t="s">
        <v>235</v>
      </c>
      <c r="C567" s="75">
        <f>SUM(C568:C571)</f>
        <v>166.7</v>
      </c>
      <c r="D567" s="75">
        <f t="shared" ref="D567:H567" si="139">SUM(D568:D571)</f>
        <v>29.7</v>
      </c>
      <c r="E567" s="75">
        <f t="shared" si="139"/>
        <v>32</v>
      </c>
      <c r="F567" s="75">
        <f t="shared" si="139"/>
        <v>35</v>
      </c>
      <c r="G567" s="75">
        <f t="shared" si="139"/>
        <v>35</v>
      </c>
      <c r="H567" s="75">
        <f t="shared" si="139"/>
        <v>35</v>
      </c>
      <c r="I567" s="203">
        <v>90.92</v>
      </c>
      <c r="J567" s="1"/>
      <c r="K567" s="1"/>
      <c r="L567" s="1"/>
    </row>
    <row r="568" spans="1:12" ht="15.75" x14ac:dyDescent="0.25">
      <c r="A568" s="201">
        <f t="shared" si="127"/>
        <v>558</v>
      </c>
      <c r="B568" s="74" t="s">
        <v>12</v>
      </c>
      <c r="C568" s="76">
        <v>0</v>
      </c>
      <c r="D568" s="76">
        <v>0</v>
      </c>
      <c r="E568" s="76">
        <v>0</v>
      </c>
      <c r="F568" s="76">
        <v>0</v>
      </c>
      <c r="G568" s="76">
        <v>0</v>
      </c>
      <c r="H568" s="76">
        <v>0</v>
      </c>
      <c r="I568" s="203"/>
      <c r="J568" s="1"/>
      <c r="K568" s="1"/>
      <c r="L568" s="1"/>
    </row>
    <row r="569" spans="1:12" ht="15.75" x14ac:dyDescent="0.25">
      <c r="A569" s="201">
        <f t="shared" si="127"/>
        <v>559</v>
      </c>
      <c r="B569" s="74" t="s">
        <v>13</v>
      </c>
      <c r="C569" s="75">
        <v>166.7</v>
      </c>
      <c r="D569" s="75">
        <v>29.7</v>
      </c>
      <c r="E569" s="75">
        <v>32</v>
      </c>
      <c r="F569" s="75">
        <v>35</v>
      </c>
      <c r="G569" s="75">
        <v>35</v>
      </c>
      <c r="H569" s="75">
        <v>35</v>
      </c>
      <c r="I569" s="203"/>
      <c r="J569" s="1"/>
      <c r="K569" s="1"/>
      <c r="L569" s="1"/>
    </row>
    <row r="570" spans="1:12" ht="15.75" x14ac:dyDescent="0.25">
      <c r="A570" s="201">
        <f t="shared" si="127"/>
        <v>560</v>
      </c>
      <c r="B570" s="74" t="s">
        <v>14</v>
      </c>
      <c r="C570" s="76">
        <v>0</v>
      </c>
      <c r="D570" s="76">
        <v>0</v>
      </c>
      <c r="E570" s="76">
        <v>0</v>
      </c>
      <c r="F570" s="76">
        <v>0</v>
      </c>
      <c r="G570" s="76">
        <v>0</v>
      </c>
      <c r="H570" s="76">
        <v>0</v>
      </c>
      <c r="I570" s="203"/>
      <c r="J570" s="1"/>
      <c r="K570" s="1"/>
      <c r="L570" s="1"/>
    </row>
    <row r="571" spans="1:12" ht="15.75" x14ac:dyDescent="0.25">
      <c r="A571" s="201">
        <f t="shared" si="127"/>
        <v>561</v>
      </c>
      <c r="B571" s="74" t="s">
        <v>15</v>
      </c>
      <c r="C571" s="76">
        <v>0</v>
      </c>
      <c r="D571" s="76">
        <v>0</v>
      </c>
      <c r="E571" s="76">
        <v>0</v>
      </c>
      <c r="F571" s="76">
        <v>0</v>
      </c>
      <c r="G571" s="76">
        <v>0</v>
      </c>
      <c r="H571" s="76">
        <v>0</v>
      </c>
      <c r="I571" s="203"/>
      <c r="J571" s="1"/>
      <c r="K571" s="1"/>
      <c r="L571" s="1"/>
    </row>
    <row r="572" spans="1:12" ht="30" x14ac:dyDescent="0.25">
      <c r="A572" s="201">
        <f t="shared" si="127"/>
        <v>562</v>
      </c>
      <c r="B572" s="74" t="s">
        <v>236</v>
      </c>
      <c r="C572" s="75">
        <f>SUM(C573:C576)</f>
        <v>39468.300000000003</v>
      </c>
      <c r="D572" s="75">
        <f t="shared" ref="D572:H572" si="140">SUM(D573:D576)</f>
        <v>5538.75</v>
      </c>
      <c r="E572" s="75">
        <f t="shared" si="140"/>
        <v>6978.79</v>
      </c>
      <c r="F572" s="75">
        <f t="shared" si="140"/>
        <v>8549.0300000000007</v>
      </c>
      <c r="G572" s="75">
        <f t="shared" si="140"/>
        <v>8976.4500000000007</v>
      </c>
      <c r="H572" s="75">
        <f t="shared" si="140"/>
        <v>9425.2900000000009</v>
      </c>
      <c r="I572" s="203" t="s">
        <v>316</v>
      </c>
      <c r="J572" s="1"/>
      <c r="K572" s="1"/>
      <c r="L572" s="1"/>
    </row>
    <row r="573" spans="1:12" ht="15.75" x14ac:dyDescent="0.25">
      <c r="A573" s="201">
        <f t="shared" si="127"/>
        <v>563</v>
      </c>
      <c r="B573" s="74" t="s">
        <v>12</v>
      </c>
      <c r="C573" s="76">
        <v>0</v>
      </c>
      <c r="D573" s="76">
        <v>0</v>
      </c>
      <c r="E573" s="76">
        <v>0</v>
      </c>
      <c r="F573" s="76">
        <v>0</v>
      </c>
      <c r="G573" s="76">
        <v>0</v>
      </c>
      <c r="H573" s="76">
        <v>0</v>
      </c>
      <c r="I573" s="203"/>
      <c r="J573" s="1"/>
      <c r="K573" s="1"/>
      <c r="L573" s="1"/>
    </row>
    <row r="574" spans="1:12" ht="15.75" x14ac:dyDescent="0.25">
      <c r="A574" s="201">
        <f t="shared" si="127"/>
        <v>564</v>
      </c>
      <c r="B574" s="74" t="s">
        <v>13</v>
      </c>
      <c r="C574" s="75">
        <v>39468.300000000003</v>
      </c>
      <c r="D574" s="76">
        <v>5538.75</v>
      </c>
      <c r="E574" s="76">
        <v>6978.79</v>
      </c>
      <c r="F574" s="76">
        <v>8549.0300000000007</v>
      </c>
      <c r="G574" s="76">
        <v>8976.4500000000007</v>
      </c>
      <c r="H574" s="76">
        <v>9425.2900000000009</v>
      </c>
      <c r="I574" s="203"/>
      <c r="J574" s="1"/>
      <c r="K574" s="1"/>
      <c r="L574" s="1"/>
    </row>
    <row r="575" spans="1:12" ht="15.75" x14ac:dyDescent="0.25">
      <c r="A575" s="201">
        <f t="shared" si="127"/>
        <v>565</v>
      </c>
      <c r="B575" s="74" t="s">
        <v>14</v>
      </c>
      <c r="C575" s="76">
        <v>0</v>
      </c>
      <c r="D575" s="76">
        <v>0</v>
      </c>
      <c r="E575" s="76">
        <v>0</v>
      </c>
      <c r="F575" s="76">
        <v>0</v>
      </c>
      <c r="G575" s="76">
        <v>0</v>
      </c>
      <c r="H575" s="76">
        <v>0</v>
      </c>
      <c r="I575" s="203"/>
      <c r="J575" s="1"/>
      <c r="K575" s="1"/>
      <c r="L575" s="1"/>
    </row>
    <row r="576" spans="1:12" ht="15.75" x14ac:dyDescent="0.25">
      <c r="A576" s="201">
        <f t="shared" si="127"/>
        <v>566</v>
      </c>
      <c r="B576" s="74" t="s">
        <v>15</v>
      </c>
      <c r="C576" s="76">
        <v>0</v>
      </c>
      <c r="D576" s="76">
        <v>0</v>
      </c>
      <c r="E576" s="76">
        <v>0</v>
      </c>
      <c r="F576" s="76">
        <v>0</v>
      </c>
      <c r="G576" s="76">
        <v>0</v>
      </c>
      <c r="H576" s="76">
        <v>0</v>
      </c>
      <c r="I576" s="203"/>
      <c r="J576" s="1"/>
      <c r="K576" s="1"/>
      <c r="L576" s="1"/>
    </row>
    <row r="577" spans="1:12" ht="75" x14ac:dyDescent="0.25">
      <c r="A577" s="201">
        <f t="shared" si="127"/>
        <v>567</v>
      </c>
      <c r="B577" s="74" t="s">
        <v>237</v>
      </c>
      <c r="C577" s="76">
        <f>SUM(C578:C581)</f>
        <v>7414.11</v>
      </c>
      <c r="D577" s="76">
        <f t="shared" ref="D577:H577" si="141">SUM(D578:D581)</f>
        <v>1352.08</v>
      </c>
      <c r="E577" s="76">
        <f t="shared" si="141"/>
        <v>1419.68</v>
      </c>
      <c r="F577" s="76">
        <f t="shared" si="141"/>
        <v>1547.45</v>
      </c>
      <c r="G577" s="76">
        <f t="shared" si="141"/>
        <v>1547.45</v>
      </c>
      <c r="H577" s="76">
        <f t="shared" si="141"/>
        <v>1547.45</v>
      </c>
      <c r="I577" s="203" t="s">
        <v>317</v>
      </c>
      <c r="J577" s="1"/>
      <c r="K577" s="1"/>
      <c r="L577" s="1"/>
    </row>
    <row r="578" spans="1:12" ht="15.75" x14ac:dyDescent="0.25">
      <c r="A578" s="201">
        <f t="shared" si="127"/>
        <v>568</v>
      </c>
      <c r="B578" s="74" t="s">
        <v>12</v>
      </c>
      <c r="C578" s="76">
        <v>0</v>
      </c>
      <c r="D578" s="76">
        <v>0</v>
      </c>
      <c r="E578" s="76">
        <v>0</v>
      </c>
      <c r="F578" s="76">
        <v>0</v>
      </c>
      <c r="G578" s="76">
        <v>0</v>
      </c>
      <c r="H578" s="76">
        <v>0</v>
      </c>
      <c r="I578" s="203"/>
      <c r="J578" s="1"/>
      <c r="K578" s="1"/>
      <c r="L578" s="1"/>
    </row>
    <row r="579" spans="1:12" ht="15.75" x14ac:dyDescent="0.25">
      <c r="A579" s="201">
        <f t="shared" si="127"/>
        <v>569</v>
      </c>
      <c r="B579" s="74" t="s">
        <v>13</v>
      </c>
      <c r="C579" s="76">
        <v>7414.11</v>
      </c>
      <c r="D579" s="76">
        <v>1352.08</v>
      </c>
      <c r="E579" s="76">
        <v>1419.68</v>
      </c>
      <c r="F579" s="76">
        <v>1547.45</v>
      </c>
      <c r="G579" s="76">
        <v>1547.45</v>
      </c>
      <c r="H579" s="76">
        <v>1547.45</v>
      </c>
      <c r="I579" s="203"/>
      <c r="J579" s="1"/>
      <c r="K579" s="1"/>
      <c r="L579" s="1"/>
    </row>
    <row r="580" spans="1:12" ht="15.75" x14ac:dyDescent="0.25">
      <c r="A580" s="201">
        <f t="shared" si="127"/>
        <v>570</v>
      </c>
      <c r="B580" s="74" t="s">
        <v>14</v>
      </c>
      <c r="C580" s="76">
        <v>0</v>
      </c>
      <c r="D580" s="76">
        <v>0</v>
      </c>
      <c r="E580" s="76">
        <v>0</v>
      </c>
      <c r="F580" s="76">
        <v>0</v>
      </c>
      <c r="G580" s="76">
        <v>0</v>
      </c>
      <c r="H580" s="76">
        <v>0</v>
      </c>
      <c r="I580" s="203"/>
      <c r="J580" s="1"/>
      <c r="K580" s="1"/>
      <c r="L580" s="1"/>
    </row>
    <row r="581" spans="1:12" ht="15.75" x14ac:dyDescent="0.25">
      <c r="A581" s="201">
        <f t="shared" si="127"/>
        <v>571</v>
      </c>
      <c r="B581" s="74" t="s">
        <v>15</v>
      </c>
      <c r="C581" s="76">
        <v>0</v>
      </c>
      <c r="D581" s="76">
        <v>0</v>
      </c>
      <c r="E581" s="76">
        <v>0</v>
      </c>
      <c r="F581" s="76">
        <v>0</v>
      </c>
      <c r="G581" s="76">
        <v>0</v>
      </c>
      <c r="H581" s="76">
        <v>0</v>
      </c>
      <c r="I581" s="203"/>
      <c r="J581" s="1"/>
      <c r="K581" s="1"/>
      <c r="L581" s="1"/>
    </row>
    <row r="582" spans="1:12" ht="90" x14ac:dyDescent="0.25">
      <c r="A582" s="201">
        <f t="shared" si="127"/>
        <v>572</v>
      </c>
      <c r="B582" s="74" t="s">
        <v>238</v>
      </c>
      <c r="C582" s="75">
        <f>SUM(C583:C586)</f>
        <v>1400</v>
      </c>
      <c r="D582" s="75">
        <f t="shared" ref="D582:H582" si="142">SUM(D583:D586)</f>
        <v>200</v>
      </c>
      <c r="E582" s="75">
        <f t="shared" si="142"/>
        <v>300</v>
      </c>
      <c r="F582" s="75">
        <f t="shared" si="142"/>
        <v>300</v>
      </c>
      <c r="G582" s="75">
        <f t="shared" si="142"/>
        <v>300</v>
      </c>
      <c r="H582" s="75">
        <f t="shared" si="142"/>
        <v>300</v>
      </c>
      <c r="I582" s="203" t="s">
        <v>317</v>
      </c>
      <c r="J582" s="1"/>
      <c r="K582" s="1"/>
      <c r="L582" s="1"/>
    </row>
    <row r="583" spans="1:12" ht="15.75" x14ac:dyDescent="0.25">
      <c r="A583" s="201">
        <f t="shared" si="127"/>
        <v>573</v>
      </c>
      <c r="B583" s="74" t="s">
        <v>12</v>
      </c>
      <c r="C583" s="76">
        <v>0</v>
      </c>
      <c r="D583" s="76">
        <v>0</v>
      </c>
      <c r="E583" s="76">
        <v>0</v>
      </c>
      <c r="F583" s="76">
        <v>0</v>
      </c>
      <c r="G583" s="76">
        <v>0</v>
      </c>
      <c r="H583" s="76">
        <v>0</v>
      </c>
      <c r="I583" s="203"/>
      <c r="J583" s="1"/>
      <c r="K583" s="1"/>
      <c r="L583" s="1"/>
    </row>
    <row r="584" spans="1:12" ht="15.75" x14ac:dyDescent="0.25">
      <c r="A584" s="201">
        <f t="shared" si="127"/>
        <v>574</v>
      </c>
      <c r="B584" s="74" t="s">
        <v>13</v>
      </c>
      <c r="C584" s="75">
        <v>1400</v>
      </c>
      <c r="D584" s="75">
        <v>200</v>
      </c>
      <c r="E584" s="75">
        <v>300</v>
      </c>
      <c r="F584" s="75">
        <v>300</v>
      </c>
      <c r="G584" s="75">
        <v>300</v>
      </c>
      <c r="H584" s="75">
        <v>300</v>
      </c>
      <c r="I584" s="203"/>
      <c r="J584" s="1"/>
      <c r="K584" s="1"/>
      <c r="L584" s="1"/>
    </row>
    <row r="585" spans="1:12" ht="15.75" x14ac:dyDescent="0.25">
      <c r="A585" s="201">
        <f t="shared" si="127"/>
        <v>575</v>
      </c>
      <c r="B585" s="74" t="s">
        <v>14</v>
      </c>
      <c r="C585" s="76">
        <v>0</v>
      </c>
      <c r="D585" s="76">
        <v>0</v>
      </c>
      <c r="E585" s="76">
        <v>0</v>
      </c>
      <c r="F585" s="76">
        <v>0</v>
      </c>
      <c r="G585" s="76">
        <v>0</v>
      </c>
      <c r="H585" s="76">
        <v>0</v>
      </c>
      <c r="I585" s="203"/>
      <c r="J585" s="1"/>
      <c r="K585" s="1"/>
      <c r="L585" s="1"/>
    </row>
    <row r="586" spans="1:12" ht="15.75" x14ac:dyDescent="0.25">
      <c r="A586" s="201">
        <f t="shared" si="127"/>
        <v>576</v>
      </c>
      <c r="B586" s="74" t="s">
        <v>15</v>
      </c>
      <c r="C586" s="76">
        <v>0</v>
      </c>
      <c r="D586" s="76">
        <v>0</v>
      </c>
      <c r="E586" s="76">
        <v>0</v>
      </c>
      <c r="F586" s="76">
        <v>0</v>
      </c>
      <c r="G586" s="76">
        <v>0</v>
      </c>
      <c r="H586" s="76">
        <v>0</v>
      </c>
      <c r="I586" s="203"/>
      <c r="J586" s="1"/>
      <c r="K586" s="1"/>
      <c r="L586" s="1"/>
    </row>
    <row r="587" spans="1:12" ht="90" x14ac:dyDescent="0.25">
      <c r="A587" s="201">
        <f t="shared" si="127"/>
        <v>577</v>
      </c>
      <c r="B587" s="74" t="s">
        <v>239</v>
      </c>
      <c r="C587" s="75">
        <f>SUM(C588:C591)</f>
        <v>47200</v>
      </c>
      <c r="D587" s="75">
        <f t="shared" ref="D587:H587" si="143">SUM(D588:D591)</f>
        <v>9300</v>
      </c>
      <c r="E587" s="75">
        <f t="shared" si="143"/>
        <v>9400</v>
      </c>
      <c r="F587" s="75">
        <f t="shared" si="143"/>
        <v>9500</v>
      </c>
      <c r="G587" s="75">
        <f t="shared" si="143"/>
        <v>9500</v>
      </c>
      <c r="H587" s="75">
        <f t="shared" si="143"/>
        <v>9500</v>
      </c>
      <c r="I587" s="203" t="s">
        <v>317</v>
      </c>
      <c r="J587" s="1"/>
      <c r="K587" s="1"/>
      <c r="L587" s="1"/>
    </row>
    <row r="588" spans="1:12" ht="15.75" x14ac:dyDescent="0.25">
      <c r="A588" s="201">
        <f t="shared" si="127"/>
        <v>578</v>
      </c>
      <c r="B588" s="74" t="s">
        <v>12</v>
      </c>
      <c r="C588" s="76">
        <v>0</v>
      </c>
      <c r="D588" s="76">
        <v>0</v>
      </c>
      <c r="E588" s="76">
        <v>0</v>
      </c>
      <c r="F588" s="76">
        <v>0</v>
      </c>
      <c r="G588" s="76">
        <v>0</v>
      </c>
      <c r="H588" s="76">
        <v>0</v>
      </c>
      <c r="I588" s="62"/>
      <c r="J588" s="1"/>
      <c r="K588" s="1"/>
      <c r="L588" s="1"/>
    </row>
    <row r="589" spans="1:12" x14ac:dyDescent="0.25">
      <c r="A589" s="201">
        <f t="shared" si="127"/>
        <v>579</v>
      </c>
      <c r="B589" s="74" t="s">
        <v>13</v>
      </c>
      <c r="C589" s="75">
        <v>47200</v>
      </c>
      <c r="D589" s="75">
        <v>9300</v>
      </c>
      <c r="E589" s="75">
        <v>9400</v>
      </c>
      <c r="F589" s="75">
        <v>9500</v>
      </c>
      <c r="G589" s="75">
        <v>9500</v>
      </c>
      <c r="H589" s="75">
        <v>9500</v>
      </c>
      <c r="I589" s="55"/>
      <c r="J589" s="1"/>
      <c r="K589" s="1"/>
      <c r="L589" s="1"/>
    </row>
    <row r="590" spans="1:12" x14ac:dyDescent="0.25">
      <c r="A590" s="201">
        <f t="shared" ref="A590:A641" si="144">A589+1</f>
        <v>580</v>
      </c>
      <c r="B590" s="74" t="s">
        <v>14</v>
      </c>
      <c r="C590" s="76">
        <v>0</v>
      </c>
      <c r="D590" s="76">
        <v>0</v>
      </c>
      <c r="E590" s="76">
        <v>0</v>
      </c>
      <c r="F590" s="76">
        <v>0</v>
      </c>
      <c r="G590" s="76">
        <v>0</v>
      </c>
      <c r="H590" s="76">
        <v>0</v>
      </c>
      <c r="I590" s="55"/>
      <c r="J590" s="1"/>
      <c r="K590" s="1"/>
      <c r="L590" s="1"/>
    </row>
    <row r="591" spans="1:12" x14ac:dyDescent="0.25">
      <c r="A591" s="201">
        <f t="shared" si="144"/>
        <v>581</v>
      </c>
      <c r="B591" s="74" t="s">
        <v>15</v>
      </c>
      <c r="C591" s="76">
        <v>0</v>
      </c>
      <c r="D591" s="76">
        <v>0</v>
      </c>
      <c r="E591" s="76">
        <v>0</v>
      </c>
      <c r="F591" s="76">
        <v>0</v>
      </c>
      <c r="G591" s="76">
        <v>0</v>
      </c>
      <c r="H591" s="76">
        <v>0</v>
      </c>
      <c r="I591" s="55"/>
      <c r="J591" s="1"/>
      <c r="K591" s="1"/>
      <c r="L591" s="1"/>
    </row>
    <row r="592" spans="1:12" ht="25.5" customHeight="1" x14ac:dyDescent="0.25">
      <c r="A592" s="201">
        <f t="shared" si="144"/>
        <v>582</v>
      </c>
      <c r="B592" s="226" t="s">
        <v>171</v>
      </c>
      <c r="C592" s="227"/>
      <c r="D592" s="227"/>
      <c r="E592" s="227"/>
      <c r="F592" s="227"/>
      <c r="G592" s="227"/>
      <c r="H592" s="227"/>
      <c r="I592" s="228"/>
      <c r="J592" s="1"/>
      <c r="K592" s="1"/>
      <c r="L592" s="1"/>
    </row>
    <row r="593" spans="1:12" ht="28.5" x14ac:dyDescent="0.25">
      <c r="A593" s="201">
        <f t="shared" si="144"/>
        <v>583</v>
      </c>
      <c r="B593" s="43" t="s">
        <v>55</v>
      </c>
      <c r="C593" s="64">
        <f t="shared" ref="C593:H593" si="145">SUM(C594:C597)</f>
        <v>204205.4</v>
      </c>
      <c r="D593" s="64">
        <f t="shared" si="145"/>
        <v>33995.71</v>
      </c>
      <c r="E593" s="64">
        <f t="shared" si="145"/>
        <v>39556.400000000001</v>
      </c>
      <c r="F593" s="64">
        <f t="shared" si="145"/>
        <v>43551.1</v>
      </c>
      <c r="G593" s="64">
        <f t="shared" si="145"/>
        <v>43551.1</v>
      </c>
      <c r="H593" s="64">
        <f t="shared" si="145"/>
        <v>43551.1</v>
      </c>
      <c r="I593" s="55"/>
      <c r="J593" s="1"/>
      <c r="K593" s="1"/>
      <c r="L593" s="1"/>
    </row>
    <row r="594" spans="1:12" x14ac:dyDescent="0.25">
      <c r="A594" s="201">
        <f t="shared" si="144"/>
        <v>584</v>
      </c>
      <c r="B594" s="43" t="s">
        <v>12</v>
      </c>
      <c r="C594" s="61">
        <f>C599+C604+C609+C614</f>
        <v>2650</v>
      </c>
      <c r="D594" s="61">
        <f t="shared" ref="D594:H594" si="146">D599+D604+D609+D614</f>
        <v>500</v>
      </c>
      <c r="E594" s="61">
        <f t="shared" si="146"/>
        <v>530</v>
      </c>
      <c r="F594" s="61">
        <f t="shared" si="146"/>
        <v>540</v>
      </c>
      <c r="G594" s="61">
        <f t="shared" si="146"/>
        <v>540</v>
      </c>
      <c r="H594" s="61">
        <f t="shared" si="146"/>
        <v>540</v>
      </c>
      <c r="I594" s="55"/>
      <c r="J594" s="1"/>
      <c r="K594" s="1"/>
      <c r="L594" s="1"/>
    </row>
    <row r="595" spans="1:12" x14ac:dyDescent="0.25">
      <c r="A595" s="201">
        <f t="shared" si="144"/>
        <v>585</v>
      </c>
      <c r="B595" s="43" t="s">
        <v>13</v>
      </c>
      <c r="C595" s="61">
        <f t="shared" ref="C595:H595" si="147">C600+C605+C610+C615</f>
        <v>201555.4</v>
      </c>
      <c r="D595" s="61">
        <f t="shared" si="147"/>
        <v>33495.71</v>
      </c>
      <c r="E595" s="61">
        <f t="shared" si="147"/>
        <v>39026.400000000001</v>
      </c>
      <c r="F595" s="61">
        <f t="shared" si="147"/>
        <v>43011.1</v>
      </c>
      <c r="G595" s="61">
        <f t="shared" si="147"/>
        <v>43011.1</v>
      </c>
      <c r="H595" s="61">
        <f t="shared" si="147"/>
        <v>43011.1</v>
      </c>
      <c r="I595" s="55"/>
      <c r="J595" s="1"/>
      <c r="K595" s="1"/>
      <c r="L595" s="1"/>
    </row>
    <row r="596" spans="1:12" x14ac:dyDescent="0.25">
      <c r="A596" s="201">
        <f t="shared" si="144"/>
        <v>586</v>
      </c>
      <c r="B596" s="43" t="s">
        <v>14</v>
      </c>
      <c r="C596" s="65">
        <f t="shared" ref="C596:H596" si="148">C601+C606+C611+C616</f>
        <v>0</v>
      </c>
      <c r="D596" s="65">
        <f t="shared" si="148"/>
        <v>0</v>
      </c>
      <c r="E596" s="65">
        <f t="shared" si="148"/>
        <v>0</v>
      </c>
      <c r="F596" s="65">
        <f t="shared" si="148"/>
        <v>0</v>
      </c>
      <c r="G596" s="65">
        <f t="shared" si="148"/>
        <v>0</v>
      </c>
      <c r="H596" s="65">
        <f t="shared" si="148"/>
        <v>0</v>
      </c>
      <c r="I596" s="55"/>
      <c r="J596" s="1"/>
      <c r="K596" s="1"/>
      <c r="L596" s="1"/>
    </row>
    <row r="597" spans="1:12" x14ac:dyDescent="0.25">
      <c r="A597" s="201">
        <f t="shared" si="144"/>
        <v>587</v>
      </c>
      <c r="B597" s="43" t="s">
        <v>15</v>
      </c>
      <c r="C597" s="65">
        <f t="shared" ref="C597:H597" si="149">C602+C607+C612+C617</f>
        <v>0</v>
      </c>
      <c r="D597" s="65">
        <f t="shared" si="149"/>
        <v>0</v>
      </c>
      <c r="E597" s="65">
        <f t="shared" si="149"/>
        <v>0</v>
      </c>
      <c r="F597" s="65">
        <f t="shared" si="149"/>
        <v>0</v>
      </c>
      <c r="G597" s="65">
        <f t="shared" si="149"/>
        <v>0</v>
      </c>
      <c r="H597" s="65">
        <f t="shared" si="149"/>
        <v>0</v>
      </c>
      <c r="I597" s="55"/>
      <c r="J597" s="1"/>
      <c r="K597" s="1"/>
      <c r="L597" s="1"/>
    </row>
    <row r="598" spans="1:12" ht="45" x14ac:dyDescent="0.25">
      <c r="A598" s="201">
        <f t="shared" si="144"/>
        <v>588</v>
      </c>
      <c r="B598" s="74" t="s">
        <v>240</v>
      </c>
      <c r="C598" s="75">
        <f>SUM(C599:C602)</f>
        <v>2650</v>
      </c>
      <c r="D598" s="75">
        <f t="shared" ref="D598:H598" si="150">SUM(D599:D602)</f>
        <v>500</v>
      </c>
      <c r="E598" s="75">
        <f t="shared" si="150"/>
        <v>530</v>
      </c>
      <c r="F598" s="75">
        <f t="shared" si="150"/>
        <v>540</v>
      </c>
      <c r="G598" s="75">
        <f t="shared" si="150"/>
        <v>540</v>
      </c>
      <c r="H598" s="75">
        <f t="shared" si="150"/>
        <v>540</v>
      </c>
      <c r="I598" s="203">
        <v>90.98</v>
      </c>
      <c r="J598" s="1"/>
      <c r="K598" s="1"/>
      <c r="L598" s="1"/>
    </row>
    <row r="599" spans="1:12" ht="15.75" customHeight="1" x14ac:dyDescent="0.25">
      <c r="A599" s="201">
        <f t="shared" si="144"/>
        <v>589</v>
      </c>
      <c r="B599" s="74" t="s">
        <v>12</v>
      </c>
      <c r="C599" s="75">
        <v>2650</v>
      </c>
      <c r="D599" s="75">
        <v>500</v>
      </c>
      <c r="E599" s="75">
        <v>530</v>
      </c>
      <c r="F599" s="75">
        <v>540</v>
      </c>
      <c r="G599" s="75">
        <v>540</v>
      </c>
      <c r="H599" s="75">
        <v>540</v>
      </c>
      <c r="I599" s="203"/>
      <c r="J599" s="1"/>
      <c r="K599" s="1"/>
      <c r="L599" s="1"/>
    </row>
    <row r="600" spans="1:12" ht="15.75" customHeight="1" x14ac:dyDescent="0.25">
      <c r="A600" s="201">
        <f t="shared" si="144"/>
        <v>590</v>
      </c>
      <c r="B600" s="74" t="s">
        <v>13</v>
      </c>
      <c r="C600" s="76">
        <v>0</v>
      </c>
      <c r="D600" s="76">
        <v>0</v>
      </c>
      <c r="E600" s="76">
        <v>0</v>
      </c>
      <c r="F600" s="76">
        <v>0</v>
      </c>
      <c r="G600" s="76">
        <v>0</v>
      </c>
      <c r="H600" s="76">
        <v>0</v>
      </c>
      <c r="I600" s="203"/>
      <c r="J600" s="1"/>
      <c r="K600" s="1"/>
      <c r="L600" s="1"/>
    </row>
    <row r="601" spans="1:12" ht="15.75" customHeight="1" x14ac:dyDescent="0.25">
      <c r="A601" s="201">
        <f t="shared" si="144"/>
        <v>591</v>
      </c>
      <c r="B601" s="74" t="s">
        <v>14</v>
      </c>
      <c r="C601" s="76">
        <v>0</v>
      </c>
      <c r="D601" s="76">
        <v>0</v>
      </c>
      <c r="E601" s="76">
        <v>0</v>
      </c>
      <c r="F601" s="76">
        <v>0</v>
      </c>
      <c r="G601" s="76">
        <v>0</v>
      </c>
      <c r="H601" s="76">
        <v>0</v>
      </c>
      <c r="I601" s="203"/>
      <c r="J601" s="1"/>
      <c r="K601" s="1"/>
      <c r="L601" s="1"/>
    </row>
    <row r="602" spans="1:12" ht="15.75" customHeight="1" x14ac:dyDescent="0.25">
      <c r="A602" s="201">
        <f t="shared" si="144"/>
        <v>592</v>
      </c>
      <c r="B602" s="74" t="s">
        <v>15</v>
      </c>
      <c r="C602" s="76">
        <v>0</v>
      </c>
      <c r="D602" s="76">
        <v>0</v>
      </c>
      <c r="E602" s="76">
        <v>0</v>
      </c>
      <c r="F602" s="76">
        <v>0</v>
      </c>
      <c r="G602" s="76">
        <v>0</v>
      </c>
      <c r="H602" s="76">
        <v>0</v>
      </c>
      <c r="I602" s="203"/>
      <c r="J602" s="1"/>
      <c r="K602" s="1"/>
      <c r="L602" s="1"/>
    </row>
    <row r="603" spans="1:12" ht="30" x14ac:dyDescent="0.25">
      <c r="A603" s="201">
        <f t="shared" si="144"/>
        <v>593</v>
      </c>
      <c r="B603" s="74" t="s">
        <v>241</v>
      </c>
      <c r="C603" s="75">
        <f>SUM(C604:C607)</f>
        <v>1265</v>
      </c>
      <c r="D603" s="75">
        <f t="shared" ref="D603:H603" si="151">SUM(D604:D607)</f>
        <v>183</v>
      </c>
      <c r="E603" s="75">
        <f t="shared" si="151"/>
        <v>233</v>
      </c>
      <c r="F603" s="75">
        <f t="shared" si="151"/>
        <v>283</v>
      </c>
      <c r="G603" s="75">
        <f t="shared" si="151"/>
        <v>283</v>
      </c>
      <c r="H603" s="75">
        <f t="shared" si="151"/>
        <v>283</v>
      </c>
      <c r="I603" s="203">
        <v>90.98</v>
      </c>
      <c r="J603" s="1"/>
      <c r="K603" s="1"/>
      <c r="L603" s="1"/>
    </row>
    <row r="604" spans="1:12" ht="15.75" customHeight="1" x14ac:dyDescent="0.25">
      <c r="A604" s="201">
        <f t="shared" si="144"/>
        <v>594</v>
      </c>
      <c r="B604" s="74" t="s">
        <v>12</v>
      </c>
      <c r="C604" s="76">
        <v>0</v>
      </c>
      <c r="D604" s="76">
        <v>0</v>
      </c>
      <c r="E604" s="76">
        <v>0</v>
      </c>
      <c r="F604" s="76">
        <v>0</v>
      </c>
      <c r="G604" s="76">
        <v>0</v>
      </c>
      <c r="H604" s="76">
        <v>0</v>
      </c>
      <c r="I604" s="203"/>
      <c r="J604" s="1"/>
      <c r="K604" s="1"/>
      <c r="L604" s="1"/>
    </row>
    <row r="605" spans="1:12" ht="15.75" customHeight="1" x14ac:dyDescent="0.25">
      <c r="A605" s="201">
        <f t="shared" si="144"/>
        <v>595</v>
      </c>
      <c r="B605" s="74" t="s">
        <v>13</v>
      </c>
      <c r="C605" s="75">
        <v>1265</v>
      </c>
      <c r="D605" s="75">
        <v>183</v>
      </c>
      <c r="E605" s="75">
        <v>233</v>
      </c>
      <c r="F605" s="75">
        <v>283</v>
      </c>
      <c r="G605" s="75">
        <v>283</v>
      </c>
      <c r="H605" s="75">
        <v>283</v>
      </c>
      <c r="I605" s="203"/>
      <c r="J605" s="1"/>
      <c r="K605" s="1"/>
      <c r="L605" s="1"/>
    </row>
    <row r="606" spans="1:12" ht="15.75" customHeight="1" x14ac:dyDescent="0.25">
      <c r="A606" s="201">
        <f t="shared" si="144"/>
        <v>596</v>
      </c>
      <c r="B606" s="74" t="s">
        <v>14</v>
      </c>
      <c r="C606" s="76">
        <v>0</v>
      </c>
      <c r="D606" s="76">
        <v>0</v>
      </c>
      <c r="E606" s="76">
        <v>0</v>
      </c>
      <c r="F606" s="76">
        <v>0</v>
      </c>
      <c r="G606" s="76">
        <v>0</v>
      </c>
      <c r="H606" s="76">
        <v>0</v>
      </c>
      <c r="I606" s="203"/>
      <c r="J606" s="1"/>
      <c r="K606" s="1"/>
      <c r="L606" s="1"/>
    </row>
    <row r="607" spans="1:12" ht="15.75" customHeight="1" x14ac:dyDescent="0.25">
      <c r="A607" s="201">
        <f t="shared" si="144"/>
        <v>597</v>
      </c>
      <c r="B607" s="74" t="s">
        <v>15</v>
      </c>
      <c r="C607" s="76">
        <v>0</v>
      </c>
      <c r="D607" s="76">
        <v>0</v>
      </c>
      <c r="E607" s="76">
        <v>0</v>
      </c>
      <c r="F607" s="76">
        <v>0</v>
      </c>
      <c r="G607" s="76">
        <v>0</v>
      </c>
      <c r="H607" s="76">
        <v>0</v>
      </c>
      <c r="I607" s="203"/>
      <c r="J607" s="1"/>
      <c r="K607" s="1"/>
      <c r="L607" s="1"/>
    </row>
    <row r="608" spans="1:12" ht="36.75" customHeight="1" x14ac:dyDescent="0.25">
      <c r="A608" s="201">
        <f t="shared" si="144"/>
        <v>598</v>
      </c>
      <c r="B608" s="74" t="s">
        <v>242</v>
      </c>
      <c r="C608" s="79">
        <f>SUM(C609:C612)</f>
        <v>119092</v>
      </c>
      <c r="D608" s="79">
        <f t="shared" ref="D608:H608" si="152">SUM(D609:D612)</f>
        <v>22146</v>
      </c>
      <c r="E608" s="79">
        <f t="shared" si="152"/>
        <v>23146</v>
      </c>
      <c r="F608" s="79">
        <f t="shared" si="152"/>
        <v>24600</v>
      </c>
      <c r="G608" s="79">
        <f t="shared" si="152"/>
        <v>24600</v>
      </c>
      <c r="H608" s="79">
        <f t="shared" si="152"/>
        <v>24600</v>
      </c>
      <c r="I608" s="203">
        <v>90.98</v>
      </c>
      <c r="J608" s="1"/>
      <c r="K608" s="1"/>
      <c r="L608" s="1"/>
    </row>
    <row r="609" spans="1:12" ht="15.75" customHeight="1" x14ac:dyDescent="0.25">
      <c r="A609" s="201">
        <f t="shared" si="144"/>
        <v>599</v>
      </c>
      <c r="B609" s="74" t="s">
        <v>12</v>
      </c>
      <c r="C609" s="76">
        <v>0</v>
      </c>
      <c r="D609" s="76">
        <v>0</v>
      </c>
      <c r="E609" s="76">
        <v>0</v>
      </c>
      <c r="F609" s="76">
        <v>0</v>
      </c>
      <c r="G609" s="76">
        <v>0</v>
      </c>
      <c r="H609" s="76">
        <v>0</v>
      </c>
      <c r="I609" s="203"/>
      <c r="J609" s="1"/>
      <c r="K609" s="1"/>
      <c r="L609" s="1"/>
    </row>
    <row r="610" spans="1:12" ht="15.75" customHeight="1" x14ac:dyDescent="0.25">
      <c r="A610" s="201">
        <f t="shared" si="144"/>
        <v>600</v>
      </c>
      <c r="B610" s="74" t="s">
        <v>13</v>
      </c>
      <c r="C610" s="75">
        <v>119092</v>
      </c>
      <c r="D610" s="75">
        <v>22146</v>
      </c>
      <c r="E610" s="75">
        <v>23146</v>
      </c>
      <c r="F610" s="75">
        <v>24600</v>
      </c>
      <c r="G610" s="75">
        <v>24600</v>
      </c>
      <c r="H610" s="75">
        <v>24600</v>
      </c>
      <c r="I610" s="203"/>
      <c r="J610" s="1"/>
      <c r="K610" s="1"/>
      <c r="L610" s="1"/>
    </row>
    <row r="611" spans="1:12" ht="15.75" customHeight="1" x14ac:dyDescent="0.25">
      <c r="A611" s="201">
        <f t="shared" si="144"/>
        <v>601</v>
      </c>
      <c r="B611" s="74" t="s">
        <v>14</v>
      </c>
      <c r="C611" s="76">
        <v>0</v>
      </c>
      <c r="D611" s="76">
        <v>0</v>
      </c>
      <c r="E611" s="76">
        <v>0</v>
      </c>
      <c r="F611" s="76">
        <v>0</v>
      </c>
      <c r="G611" s="76">
        <v>0</v>
      </c>
      <c r="H611" s="76">
        <v>0</v>
      </c>
      <c r="I611" s="203"/>
      <c r="J611" s="1"/>
      <c r="K611" s="1"/>
      <c r="L611" s="1"/>
    </row>
    <row r="612" spans="1:12" ht="15.75" customHeight="1" x14ac:dyDescent="0.25">
      <c r="A612" s="201">
        <f t="shared" si="144"/>
        <v>602</v>
      </c>
      <c r="B612" s="74" t="s">
        <v>15</v>
      </c>
      <c r="C612" s="76">
        <v>0</v>
      </c>
      <c r="D612" s="76">
        <v>0</v>
      </c>
      <c r="E612" s="76">
        <v>0</v>
      </c>
      <c r="F612" s="76">
        <v>0</v>
      </c>
      <c r="G612" s="76">
        <v>0</v>
      </c>
      <c r="H612" s="76">
        <v>0</v>
      </c>
      <c r="I612" s="203"/>
      <c r="J612" s="1"/>
      <c r="K612" s="1"/>
      <c r="L612" s="1"/>
    </row>
    <row r="613" spans="1:12" ht="30" x14ac:dyDescent="0.25">
      <c r="A613" s="201">
        <f t="shared" si="144"/>
        <v>603</v>
      </c>
      <c r="B613" s="74" t="s">
        <v>243</v>
      </c>
      <c r="C613" s="75">
        <f>SUM(C614:C617)</f>
        <v>81198.399999999994</v>
      </c>
      <c r="D613" s="75">
        <f t="shared" ref="D613:H613" si="153">SUM(D614:D617)</f>
        <v>11166.71</v>
      </c>
      <c r="E613" s="75">
        <f t="shared" si="153"/>
        <v>15647.4</v>
      </c>
      <c r="F613" s="75">
        <f t="shared" si="153"/>
        <v>18128.099999999999</v>
      </c>
      <c r="G613" s="75">
        <f t="shared" si="153"/>
        <v>18128.099999999999</v>
      </c>
      <c r="H613" s="75">
        <f t="shared" si="153"/>
        <v>18128.099999999999</v>
      </c>
      <c r="I613" s="203">
        <v>90.98</v>
      </c>
      <c r="J613" s="1"/>
      <c r="K613" s="1"/>
      <c r="L613" s="1"/>
    </row>
    <row r="614" spans="1:12" ht="15.75" customHeight="1" x14ac:dyDescent="0.25">
      <c r="A614" s="201">
        <f t="shared" si="144"/>
        <v>604</v>
      </c>
      <c r="B614" s="74" t="s">
        <v>12</v>
      </c>
      <c r="C614" s="76">
        <v>0</v>
      </c>
      <c r="D614" s="76">
        <v>0</v>
      </c>
      <c r="E614" s="76">
        <v>0</v>
      </c>
      <c r="F614" s="76">
        <v>0</v>
      </c>
      <c r="G614" s="76">
        <v>0</v>
      </c>
      <c r="H614" s="76">
        <v>0</v>
      </c>
      <c r="I614" s="62"/>
      <c r="J614" s="1"/>
      <c r="K614" s="1"/>
      <c r="L614" s="1"/>
    </row>
    <row r="615" spans="1:12" ht="15.75" customHeight="1" x14ac:dyDescent="0.25">
      <c r="A615" s="201">
        <f t="shared" si="144"/>
        <v>605</v>
      </c>
      <c r="B615" s="74" t="s">
        <v>13</v>
      </c>
      <c r="C615" s="75">
        <v>81198.399999999994</v>
      </c>
      <c r="D615" s="75">
        <v>11166.71</v>
      </c>
      <c r="E615" s="75">
        <v>15647.4</v>
      </c>
      <c r="F615" s="75">
        <v>18128.099999999999</v>
      </c>
      <c r="G615" s="75">
        <v>18128.099999999999</v>
      </c>
      <c r="H615" s="75">
        <v>18128.099999999999</v>
      </c>
      <c r="I615" s="62"/>
      <c r="J615" s="1"/>
      <c r="K615" s="1"/>
      <c r="L615" s="1"/>
    </row>
    <row r="616" spans="1:12" ht="15.75" customHeight="1" x14ac:dyDescent="0.25">
      <c r="A616" s="201">
        <f t="shared" si="144"/>
        <v>606</v>
      </c>
      <c r="B616" s="74" t="s">
        <v>14</v>
      </c>
      <c r="C616" s="76">
        <v>0</v>
      </c>
      <c r="D616" s="76">
        <v>0</v>
      </c>
      <c r="E616" s="76">
        <v>0</v>
      </c>
      <c r="F616" s="76">
        <v>0</v>
      </c>
      <c r="G616" s="76">
        <v>0</v>
      </c>
      <c r="H616" s="76">
        <v>0</v>
      </c>
      <c r="I616" s="62"/>
      <c r="J616" s="1"/>
      <c r="K616" s="1"/>
      <c r="L616" s="1"/>
    </row>
    <row r="617" spans="1:12" ht="15.75" customHeight="1" x14ac:dyDescent="0.25">
      <c r="A617" s="201">
        <f t="shared" si="144"/>
        <v>607</v>
      </c>
      <c r="B617" s="74" t="s">
        <v>15</v>
      </c>
      <c r="C617" s="76">
        <v>0</v>
      </c>
      <c r="D617" s="76">
        <v>0</v>
      </c>
      <c r="E617" s="76">
        <v>0</v>
      </c>
      <c r="F617" s="76">
        <v>0</v>
      </c>
      <c r="G617" s="76">
        <v>0</v>
      </c>
      <c r="H617" s="76">
        <v>0</v>
      </c>
      <c r="I617" s="62"/>
      <c r="J617" s="1"/>
      <c r="K617" s="1"/>
      <c r="L617" s="1"/>
    </row>
    <row r="618" spans="1:12" ht="32.25" customHeight="1" x14ac:dyDescent="0.25">
      <c r="A618" s="201">
        <f t="shared" si="144"/>
        <v>608</v>
      </c>
      <c r="B618" s="226" t="s">
        <v>172</v>
      </c>
      <c r="C618" s="227"/>
      <c r="D618" s="227"/>
      <c r="E618" s="227"/>
      <c r="F618" s="227"/>
      <c r="G618" s="227"/>
      <c r="H618" s="227"/>
      <c r="I618" s="228"/>
      <c r="J618" s="1"/>
      <c r="K618" s="1"/>
      <c r="L618" s="1"/>
    </row>
    <row r="619" spans="1:12" ht="28.5" x14ac:dyDescent="0.25">
      <c r="A619" s="201">
        <f t="shared" si="144"/>
        <v>609</v>
      </c>
      <c r="B619" s="43" t="s">
        <v>55</v>
      </c>
      <c r="C619" s="64">
        <f t="shared" ref="C619:H619" si="154">SUM(C620:C623)</f>
        <v>0</v>
      </c>
      <c r="D619" s="64">
        <f t="shared" si="154"/>
        <v>0</v>
      </c>
      <c r="E619" s="64">
        <f t="shared" si="154"/>
        <v>0</v>
      </c>
      <c r="F619" s="64">
        <f t="shared" si="154"/>
        <v>0</v>
      </c>
      <c r="G619" s="64">
        <f t="shared" si="154"/>
        <v>0</v>
      </c>
      <c r="H619" s="64">
        <f t="shared" si="154"/>
        <v>0</v>
      </c>
      <c r="I619" s="55"/>
      <c r="J619" s="1"/>
      <c r="K619" s="1"/>
      <c r="L619" s="1"/>
    </row>
    <row r="620" spans="1:12" x14ac:dyDescent="0.25">
      <c r="A620" s="201">
        <f t="shared" si="144"/>
        <v>610</v>
      </c>
      <c r="B620" s="43" t="s">
        <v>12</v>
      </c>
      <c r="C620" s="65">
        <f>C625</f>
        <v>0</v>
      </c>
      <c r="D620" s="65">
        <f t="shared" ref="D620:H620" si="155">D625</f>
        <v>0</v>
      </c>
      <c r="E620" s="65">
        <f t="shared" si="155"/>
        <v>0</v>
      </c>
      <c r="F620" s="65">
        <f t="shared" si="155"/>
        <v>0</v>
      </c>
      <c r="G620" s="65">
        <f t="shared" si="155"/>
        <v>0</v>
      </c>
      <c r="H620" s="65">
        <f t="shared" si="155"/>
        <v>0</v>
      </c>
      <c r="I620" s="55"/>
      <c r="J620" s="1"/>
      <c r="K620" s="1"/>
      <c r="L620" s="1"/>
    </row>
    <row r="621" spans="1:12" x14ac:dyDescent="0.25">
      <c r="A621" s="201">
        <f t="shared" si="144"/>
        <v>611</v>
      </c>
      <c r="B621" s="43" t="s">
        <v>13</v>
      </c>
      <c r="C621" s="65">
        <f>C626</f>
        <v>0</v>
      </c>
      <c r="D621" s="65">
        <f>D626</f>
        <v>0</v>
      </c>
      <c r="E621" s="65">
        <f>E626</f>
        <v>0</v>
      </c>
      <c r="F621" s="65">
        <f>F626</f>
        <v>0</v>
      </c>
      <c r="G621" s="65">
        <f>G626</f>
        <v>0</v>
      </c>
      <c r="H621" s="65">
        <f>H626</f>
        <v>0</v>
      </c>
      <c r="I621" s="55"/>
      <c r="J621" s="1"/>
      <c r="K621" s="1"/>
      <c r="L621" s="1"/>
    </row>
    <row r="622" spans="1:12" x14ac:dyDescent="0.25">
      <c r="A622" s="201">
        <f t="shared" si="144"/>
        <v>612</v>
      </c>
      <c r="B622" s="43" t="s">
        <v>14</v>
      </c>
      <c r="C622" s="65">
        <f t="shared" ref="C622:H623" si="156">C628</f>
        <v>0</v>
      </c>
      <c r="D622" s="65">
        <f t="shared" si="156"/>
        <v>0</v>
      </c>
      <c r="E622" s="65">
        <f t="shared" si="156"/>
        <v>0</v>
      </c>
      <c r="F622" s="65">
        <f t="shared" si="156"/>
        <v>0</v>
      </c>
      <c r="G622" s="65">
        <f t="shared" si="156"/>
        <v>0</v>
      </c>
      <c r="H622" s="65">
        <f t="shared" si="156"/>
        <v>0</v>
      </c>
      <c r="I622" s="55"/>
      <c r="J622" s="1"/>
      <c r="K622" s="1"/>
      <c r="L622" s="1"/>
    </row>
    <row r="623" spans="1:12" x14ac:dyDescent="0.25">
      <c r="A623" s="201">
        <f t="shared" si="144"/>
        <v>613</v>
      </c>
      <c r="B623" s="43" t="s">
        <v>15</v>
      </c>
      <c r="C623" s="65">
        <f t="shared" si="156"/>
        <v>0</v>
      </c>
      <c r="D623" s="65">
        <f t="shared" si="156"/>
        <v>0</v>
      </c>
      <c r="E623" s="65">
        <f t="shared" si="156"/>
        <v>0</v>
      </c>
      <c r="F623" s="65">
        <f t="shared" si="156"/>
        <v>0</v>
      </c>
      <c r="G623" s="65">
        <f t="shared" si="156"/>
        <v>0</v>
      </c>
      <c r="H623" s="65">
        <f t="shared" si="156"/>
        <v>0</v>
      </c>
      <c r="I623" s="55"/>
      <c r="J623" s="1"/>
      <c r="K623" s="1"/>
      <c r="L623" s="1"/>
    </row>
    <row r="624" spans="1:12" ht="75" x14ac:dyDescent="0.25">
      <c r="A624" s="201">
        <f t="shared" si="144"/>
        <v>614</v>
      </c>
      <c r="B624" s="74" t="s">
        <v>244</v>
      </c>
      <c r="C624" s="33">
        <v>0</v>
      </c>
      <c r="D624" s="33">
        <v>0</v>
      </c>
      <c r="E624" s="33">
        <v>0</v>
      </c>
      <c r="F624" s="33">
        <v>0</v>
      </c>
      <c r="G624" s="33">
        <v>0</v>
      </c>
      <c r="H624" s="33">
        <v>0</v>
      </c>
      <c r="I624" s="203" t="s">
        <v>318</v>
      </c>
      <c r="J624" s="1"/>
      <c r="K624" s="1"/>
      <c r="L624" s="1"/>
    </row>
    <row r="625" spans="1:12" ht="17.45" customHeight="1" x14ac:dyDescent="0.25">
      <c r="A625" s="201">
        <f t="shared" si="144"/>
        <v>615</v>
      </c>
      <c r="B625" s="74" t="s">
        <v>12</v>
      </c>
      <c r="C625" s="76">
        <v>0</v>
      </c>
      <c r="D625" s="76">
        <v>0</v>
      </c>
      <c r="E625" s="76">
        <v>0</v>
      </c>
      <c r="F625" s="76">
        <v>0</v>
      </c>
      <c r="G625" s="76">
        <v>0</v>
      </c>
      <c r="H625" s="76">
        <v>0</v>
      </c>
      <c r="I625" s="62"/>
      <c r="J625" s="1"/>
      <c r="K625" s="1"/>
      <c r="L625" s="1"/>
    </row>
    <row r="626" spans="1:12" ht="17.45" customHeight="1" x14ac:dyDescent="0.25">
      <c r="A626" s="201">
        <f t="shared" si="144"/>
        <v>616</v>
      </c>
      <c r="B626" s="74" t="s">
        <v>13</v>
      </c>
      <c r="C626" s="76">
        <v>0</v>
      </c>
      <c r="D626" s="76">
        <v>0</v>
      </c>
      <c r="E626" s="76">
        <v>0</v>
      </c>
      <c r="F626" s="76">
        <v>0</v>
      </c>
      <c r="G626" s="76">
        <v>0</v>
      </c>
      <c r="H626" s="76">
        <v>0</v>
      </c>
      <c r="I626" s="62"/>
      <c r="J626" s="1"/>
      <c r="K626" s="1"/>
      <c r="L626" s="1"/>
    </row>
    <row r="627" spans="1:12" ht="17.45" customHeight="1" x14ac:dyDescent="0.25">
      <c r="A627" s="201">
        <f t="shared" si="144"/>
        <v>617</v>
      </c>
      <c r="B627" s="74" t="s">
        <v>14</v>
      </c>
      <c r="C627" s="76">
        <v>0</v>
      </c>
      <c r="D627" s="76">
        <v>0</v>
      </c>
      <c r="E627" s="76">
        <v>0</v>
      </c>
      <c r="F627" s="76">
        <v>0</v>
      </c>
      <c r="G627" s="76">
        <v>0</v>
      </c>
      <c r="H627" s="76">
        <v>0</v>
      </c>
      <c r="I627" s="62"/>
      <c r="J627" s="1"/>
      <c r="K627" s="1"/>
      <c r="L627" s="1"/>
    </row>
    <row r="628" spans="1:12" ht="17.45" customHeight="1" x14ac:dyDescent="0.25">
      <c r="A628" s="201">
        <f t="shared" si="144"/>
        <v>618</v>
      </c>
      <c r="B628" s="74" t="s">
        <v>15</v>
      </c>
      <c r="C628" s="76">
        <v>0</v>
      </c>
      <c r="D628" s="76">
        <v>0</v>
      </c>
      <c r="E628" s="76">
        <v>0</v>
      </c>
      <c r="F628" s="76">
        <v>0</v>
      </c>
      <c r="G628" s="76">
        <v>0</v>
      </c>
      <c r="H628" s="76">
        <v>0</v>
      </c>
      <c r="I628" s="62"/>
      <c r="J628" s="1"/>
      <c r="K628" s="1"/>
      <c r="L628" s="1"/>
    </row>
    <row r="629" spans="1:12" x14ac:dyDescent="0.25">
      <c r="A629" s="201">
        <f t="shared" si="144"/>
        <v>619</v>
      </c>
      <c r="B629" s="15"/>
      <c r="C629" s="6"/>
      <c r="D629" s="6"/>
      <c r="E629" s="6"/>
      <c r="F629" s="6"/>
      <c r="G629" s="6"/>
      <c r="H629" s="6"/>
      <c r="I629" s="19"/>
      <c r="J629" s="1"/>
      <c r="K629" s="1"/>
      <c r="L629" s="1"/>
    </row>
    <row r="630" spans="1:12" ht="30" customHeight="1" x14ac:dyDescent="0.25">
      <c r="A630" s="201">
        <f t="shared" si="144"/>
        <v>620</v>
      </c>
      <c r="B630" s="226" t="s">
        <v>173</v>
      </c>
      <c r="C630" s="227"/>
      <c r="D630" s="227"/>
      <c r="E630" s="227"/>
      <c r="F630" s="227"/>
      <c r="G630" s="227"/>
      <c r="H630" s="227"/>
      <c r="I630" s="228"/>
      <c r="J630" s="1"/>
      <c r="K630" s="1"/>
      <c r="L630" s="1"/>
    </row>
    <row r="631" spans="1:12" ht="28.5" x14ac:dyDescent="0.25">
      <c r="A631" s="201">
        <f t="shared" si="144"/>
        <v>621</v>
      </c>
      <c r="B631" s="43" t="s">
        <v>55</v>
      </c>
      <c r="C631" s="105">
        <f t="shared" ref="C631:H631" si="157">SUM(C632:C635)</f>
        <v>0</v>
      </c>
      <c r="D631" s="105">
        <f t="shared" si="157"/>
        <v>0</v>
      </c>
      <c r="E631" s="105">
        <f t="shared" si="157"/>
        <v>0</v>
      </c>
      <c r="F631" s="105">
        <f t="shared" si="157"/>
        <v>0</v>
      </c>
      <c r="G631" s="105">
        <f t="shared" si="157"/>
        <v>0</v>
      </c>
      <c r="H631" s="105">
        <f t="shared" si="157"/>
        <v>0</v>
      </c>
      <c r="I631" s="55"/>
      <c r="J631" s="1"/>
      <c r="K631" s="1"/>
      <c r="L631" s="1"/>
    </row>
    <row r="632" spans="1:12" x14ac:dyDescent="0.25">
      <c r="A632" s="201">
        <f t="shared" si="144"/>
        <v>622</v>
      </c>
      <c r="B632" s="43" t="s">
        <v>12</v>
      </c>
      <c r="C632" s="65">
        <f>C637+C647</f>
        <v>0</v>
      </c>
      <c r="D632" s="65">
        <f t="shared" ref="D632:H632" si="158">D637+D647</f>
        <v>0</v>
      </c>
      <c r="E632" s="65">
        <f t="shared" si="158"/>
        <v>0</v>
      </c>
      <c r="F632" s="65">
        <f t="shared" si="158"/>
        <v>0</v>
      </c>
      <c r="G632" s="65">
        <f t="shared" si="158"/>
        <v>0</v>
      </c>
      <c r="H632" s="65">
        <f t="shared" si="158"/>
        <v>0</v>
      </c>
      <c r="I632" s="55"/>
      <c r="J632" s="1"/>
      <c r="K632" s="1"/>
      <c r="L632" s="1"/>
    </row>
    <row r="633" spans="1:12" x14ac:dyDescent="0.25">
      <c r="A633" s="201">
        <f t="shared" si="144"/>
        <v>623</v>
      </c>
      <c r="B633" s="43" t="s">
        <v>13</v>
      </c>
      <c r="C633" s="65">
        <f t="shared" ref="C633:H635" si="159">C638+C648</f>
        <v>0</v>
      </c>
      <c r="D633" s="65">
        <f t="shared" si="159"/>
        <v>0</v>
      </c>
      <c r="E633" s="65">
        <f t="shared" si="159"/>
        <v>0</v>
      </c>
      <c r="F633" s="65">
        <f t="shared" si="159"/>
        <v>0</v>
      </c>
      <c r="G633" s="65">
        <f t="shared" si="159"/>
        <v>0</v>
      </c>
      <c r="H633" s="65">
        <f t="shared" si="159"/>
        <v>0</v>
      </c>
      <c r="I633" s="55"/>
      <c r="J633" s="1"/>
      <c r="K633" s="1"/>
      <c r="L633" s="1"/>
    </row>
    <row r="634" spans="1:12" x14ac:dyDescent="0.25">
      <c r="A634" s="201">
        <f t="shared" si="144"/>
        <v>624</v>
      </c>
      <c r="B634" s="43" t="s">
        <v>14</v>
      </c>
      <c r="C634" s="65">
        <f t="shared" si="159"/>
        <v>0</v>
      </c>
      <c r="D634" s="65">
        <f t="shared" si="159"/>
        <v>0</v>
      </c>
      <c r="E634" s="65">
        <f t="shared" si="159"/>
        <v>0</v>
      </c>
      <c r="F634" s="65">
        <f t="shared" si="159"/>
        <v>0</v>
      </c>
      <c r="G634" s="65">
        <f t="shared" si="159"/>
        <v>0</v>
      </c>
      <c r="H634" s="65">
        <f t="shared" si="159"/>
        <v>0</v>
      </c>
      <c r="I634" s="55"/>
      <c r="J634" s="1"/>
      <c r="K634" s="1"/>
      <c r="L634" s="1"/>
    </row>
    <row r="635" spans="1:12" x14ac:dyDescent="0.25">
      <c r="A635" s="201">
        <f t="shared" si="144"/>
        <v>625</v>
      </c>
      <c r="B635" s="43" t="s">
        <v>15</v>
      </c>
      <c r="C635" s="65">
        <f t="shared" si="159"/>
        <v>0</v>
      </c>
      <c r="D635" s="65">
        <f t="shared" si="159"/>
        <v>0</v>
      </c>
      <c r="E635" s="65">
        <f t="shared" si="159"/>
        <v>0</v>
      </c>
      <c r="F635" s="65">
        <f t="shared" si="159"/>
        <v>0</v>
      </c>
      <c r="G635" s="65">
        <f t="shared" si="159"/>
        <v>0</v>
      </c>
      <c r="H635" s="65">
        <f t="shared" si="159"/>
        <v>0</v>
      </c>
      <c r="I635" s="55"/>
      <c r="J635" s="1"/>
      <c r="K635" s="1"/>
      <c r="L635" s="1"/>
    </row>
    <row r="636" spans="1:12" ht="60" x14ac:dyDescent="0.25">
      <c r="A636" s="201">
        <f t="shared" si="144"/>
        <v>626</v>
      </c>
      <c r="B636" s="34" t="s">
        <v>245</v>
      </c>
      <c r="C636" s="33">
        <v>0</v>
      </c>
      <c r="D636" s="33">
        <v>0</v>
      </c>
      <c r="E636" s="33">
        <v>0</v>
      </c>
      <c r="F636" s="76">
        <v>0</v>
      </c>
      <c r="G636" s="76">
        <v>0</v>
      </c>
      <c r="H636" s="76">
        <v>0</v>
      </c>
      <c r="I636" s="203">
        <v>104</v>
      </c>
      <c r="J636" s="1"/>
      <c r="K636" s="1"/>
      <c r="L636" s="1"/>
    </row>
    <row r="637" spans="1:12" ht="17.45" customHeight="1" x14ac:dyDescent="0.25">
      <c r="A637" s="201">
        <f t="shared" si="144"/>
        <v>627</v>
      </c>
      <c r="B637" s="74" t="s">
        <v>12</v>
      </c>
      <c r="C637" s="33">
        <v>0</v>
      </c>
      <c r="D637" s="33">
        <v>0</v>
      </c>
      <c r="E637" s="33">
        <v>0</v>
      </c>
      <c r="F637" s="76">
        <v>0</v>
      </c>
      <c r="G637" s="76">
        <v>0</v>
      </c>
      <c r="H637" s="76">
        <v>0</v>
      </c>
      <c r="I637" s="203"/>
      <c r="J637" s="1"/>
      <c r="K637" s="1"/>
      <c r="L637" s="1"/>
    </row>
    <row r="638" spans="1:12" ht="17.45" customHeight="1" x14ac:dyDescent="0.25">
      <c r="A638" s="201">
        <f t="shared" si="144"/>
        <v>628</v>
      </c>
      <c r="B638" s="74" t="s">
        <v>13</v>
      </c>
      <c r="C638" s="33">
        <v>0</v>
      </c>
      <c r="D638" s="33">
        <v>0</v>
      </c>
      <c r="E638" s="33">
        <v>0</v>
      </c>
      <c r="F638" s="76">
        <v>0</v>
      </c>
      <c r="G638" s="76">
        <v>0</v>
      </c>
      <c r="H638" s="76">
        <v>0</v>
      </c>
      <c r="I638" s="203"/>
      <c r="J638" s="1"/>
      <c r="K638" s="1"/>
      <c r="L638" s="1"/>
    </row>
    <row r="639" spans="1:12" ht="17.45" customHeight="1" x14ac:dyDescent="0.25">
      <c r="A639" s="201">
        <f t="shared" si="144"/>
        <v>629</v>
      </c>
      <c r="B639" s="74" t="s">
        <v>14</v>
      </c>
      <c r="C639" s="33">
        <v>0</v>
      </c>
      <c r="D639" s="33">
        <v>0</v>
      </c>
      <c r="E639" s="33">
        <v>0</v>
      </c>
      <c r="F639" s="76">
        <v>0</v>
      </c>
      <c r="G639" s="76">
        <v>0</v>
      </c>
      <c r="H639" s="76">
        <v>0</v>
      </c>
      <c r="I639" s="203"/>
      <c r="J639" s="1"/>
      <c r="K639" s="1"/>
      <c r="L639" s="1"/>
    </row>
    <row r="640" spans="1:12" ht="17.45" customHeight="1" x14ac:dyDescent="0.25">
      <c r="A640" s="201">
        <f t="shared" si="144"/>
        <v>630</v>
      </c>
      <c r="B640" s="77" t="s">
        <v>15</v>
      </c>
      <c r="C640" s="33">
        <v>0</v>
      </c>
      <c r="D640" s="33">
        <v>0</v>
      </c>
      <c r="E640" s="33">
        <v>0</v>
      </c>
      <c r="F640" s="76">
        <v>0</v>
      </c>
      <c r="G640" s="76">
        <v>0</v>
      </c>
      <c r="H640" s="76">
        <v>0</v>
      </c>
      <c r="I640" s="81"/>
      <c r="J640" s="1"/>
      <c r="K640" s="1"/>
      <c r="L640" s="1"/>
    </row>
    <row r="641" spans="1:12" ht="30" customHeight="1" x14ac:dyDescent="0.25">
      <c r="A641" s="201">
        <f t="shared" si="144"/>
        <v>631</v>
      </c>
      <c r="B641" s="77" t="s">
        <v>246</v>
      </c>
      <c r="C641" s="272">
        <v>0</v>
      </c>
      <c r="D641" s="263">
        <v>0</v>
      </c>
      <c r="E641" s="263">
        <v>0</v>
      </c>
      <c r="F641" s="273">
        <v>0</v>
      </c>
      <c r="G641" s="273">
        <v>0</v>
      </c>
      <c r="H641" s="251">
        <v>0</v>
      </c>
      <c r="I641" s="83">
        <v>107.108</v>
      </c>
      <c r="J641" s="1"/>
      <c r="K641" s="1"/>
      <c r="L641" s="1"/>
    </row>
    <row r="642" spans="1:12" ht="30" customHeight="1" x14ac:dyDescent="0.25">
      <c r="A642" s="214"/>
      <c r="B642" s="80" t="s">
        <v>62</v>
      </c>
      <c r="C642" s="272"/>
      <c r="D642" s="263"/>
      <c r="E642" s="263"/>
      <c r="F642" s="273"/>
      <c r="G642" s="273"/>
      <c r="H642" s="251"/>
      <c r="I642" s="84"/>
      <c r="J642" s="1"/>
      <c r="K642" s="1"/>
      <c r="L642" s="1"/>
    </row>
    <row r="643" spans="1:12" ht="30" customHeight="1" x14ac:dyDescent="0.25">
      <c r="A643" s="214"/>
      <c r="B643" s="80" t="s">
        <v>63</v>
      </c>
      <c r="C643" s="272"/>
      <c r="D643" s="263"/>
      <c r="E643" s="263"/>
      <c r="F643" s="273"/>
      <c r="G643" s="273"/>
      <c r="H643" s="251"/>
      <c r="I643" s="84"/>
      <c r="J643" s="1"/>
      <c r="K643" s="1"/>
      <c r="L643" s="1"/>
    </row>
    <row r="644" spans="1:12" ht="30" customHeight="1" x14ac:dyDescent="0.25">
      <c r="A644" s="214"/>
      <c r="B644" s="80" t="s">
        <v>64</v>
      </c>
      <c r="C644" s="272"/>
      <c r="D644" s="263"/>
      <c r="E644" s="263"/>
      <c r="F644" s="273"/>
      <c r="G644" s="273"/>
      <c r="H644" s="251"/>
      <c r="I644" s="84"/>
      <c r="J644" s="1"/>
      <c r="K644" s="1"/>
      <c r="L644" s="1"/>
    </row>
    <row r="645" spans="1:12" ht="17.45" customHeight="1" x14ac:dyDescent="0.25">
      <c r="A645" s="214"/>
      <c r="B645" s="80" t="s">
        <v>65</v>
      </c>
      <c r="C645" s="272"/>
      <c r="D645" s="263"/>
      <c r="E645" s="263"/>
      <c r="F645" s="273"/>
      <c r="G645" s="273"/>
      <c r="H645" s="251"/>
      <c r="I645" s="84"/>
      <c r="J645" s="1"/>
      <c r="K645" s="1"/>
      <c r="L645" s="1"/>
    </row>
    <row r="646" spans="1:12" ht="30" customHeight="1" x14ac:dyDescent="0.25">
      <c r="A646" s="215"/>
      <c r="B646" s="78" t="s">
        <v>66</v>
      </c>
      <c r="C646" s="272"/>
      <c r="D646" s="263"/>
      <c r="E646" s="263"/>
      <c r="F646" s="273"/>
      <c r="G646" s="273"/>
      <c r="H646" s="251"/>
      <c r="I646" s="85"/>
      <c r="J646" s="1"/>
      <c r="K646" s="1"/>
      <c r="L646" s="1"/>
    </row>
    <row r="647" spans="1:12" ht="17.45" customHeight="1" x14ac:dyDescent="0.25">
      <c r="A647" s="216">
        <v>632</v>
      </c>
      <c r="B647" s="78" t="s">
        <v>12</v>
      </c>
      <c r="C647" s="33">
        <v>0</v>
      </c>
      <c r="D647" s="76">
        <v>0</v>
      </c>
      <c r="E647" s="76">
        <v>0</v>
      </c>
      <c r="F647" s="76">
        <v>0</v>
      </c>
      <c r="G647" s="76">
        <v>0</v>
      </c>
      <c r="H647" s="76">
        <v>0</v>
      </c>
      <c r="I647" s="82"/>
      <c r="J647" s="1"/>
      <c r="K647" s="1"/>
      <c r="L647" s="1"/>
    </row>
    <row r="648" spans="1:12" ht="17.45" customHeight="1" x14ac:dyDescent="0.25">
      <c r="A648" s="216">
        <f>A647+1</f>
        <v>633</v>
      </c>
      <c r="B648" s="74" t="s">
        <v>13</v>
      </c>
      <c r="C648" s="76">
        <v>0</v>
      </c>
      <c r="D648" s="76">
        <v>0</v>
      </c>
      <c r="E648" s="76">
        <v>0</v>
      </c>
      <c r="F648" s="76">
        <v>0</v>
      </c>
      <c r="G648" s="76">
        <v>0</v>
      </c>
      <c r="H648" s="76">
        <v>0</v>
      </c>
      <c r="I648" s="62"/>
      <c r="J648" s="1"/>
      <c r="K648" s="1"/>
      <c r="L648" s="1"/>
    </row>
    <row r="649" spans="1:12" ht="17.45" customHeight="1" x14ac:dyDescent="0.25">
      <c r="A649" s="216">
        <f t="shared" ref="A649:A712" si="160">A648+1</f>
        <v>634</v>
      </c>
      <c r="B649" s="74" t="s">
        <v>14</v>
      </c>
      <c r="C649" s="76">
        <v>0</v>
      </c>
      <c r="D649" s="76">
        <v>0</v>
      </c>
      <c r="E649" s="76">
        <v>0</v>
      </c>
      <c r="F649" s="76">
        <v>0</v>
      </c>
      <c r="G649" s="76">
        <v>0</v>
      </c>
      <c r="H649" s="76">
        <v>0</v>
      </c>
      <c r="I649" s="62"/>
      <c r="J649" s="1"/>
      <c r="K649" s="1"/>
      <c r="L649" s="1"/>
    </row>
    <row r="650" spans="1:12" ht="17.45" customHeight="1" x14ac:dyDescent="0.25">
      <c r="A650" s="216">
        <f t="shared" si="160"/>
        <v>635</v>
      </c>
      <c r="B650" s="74" t="s">
        <v>15</v>
      </c>
      <c r="C650" s="76">
        <v>0</v>
      </c>
      <c r="D650" s="76">
        <v>0</v>
      </c>
      <c r="E650" s="76">
        <v>0</v>
      </c>
      <c r="F650" s="76">
        <v>0</v>
      </c>
      <c r="G650" s="76">
        <v>0</v>
      </c>
      <c r="H650" s="76">
        <v>0</v>
      </c>
      <c r="I650" s="62"/>
      <c r="J650" s="1"/>
      <c r="K650" s="1"/>
      <c r="L650" s="1"/>
    </row>
    <row r="651" spans="1:12" ht="30.75" customHeight="1" x14ac:dyDescent="0.25">
      <c r="A651" s="216">
        <f t="shared" si="160"/>
        <v>636</v>
      </c>
      <c r="B651" s="226" t="s">
        <v>54</v>
      </c>
      <c r="C651" s="227"/>
      <c r="D651" s="227"/>
      <c r="E651" s="227"/>
      <c r="F651" s="227"/>
      <c r="G651" s="227"/>
      <c r="H651" s="227"/>
      <c r="I651" s="228"/>
      <c r="J651" s="1"/>
      <c r="K651" s="1"/>
      <c r="L651" s="1"/>
    </row>
    <row r="652" spans="1:12" ht="28.5" x14ac:dyDescent="0.25">
      <c r="A652" s="216">
        <f t="shared" si="160"/>
        <v>637</v>
      </c>
      <c r="B652" s="43" t="s">
        <v>55</v>
      </c>
      <c r="C652" s="64">
        <f t="shared" ref="C652:H652" si="161">SUM(C653:C656)</f>
        <v>731445</v>
      </c>
      <c r="D652" s="64">
        <f t="shared" si="161"/>
        <v>112082</v>
      </c>
      <c r="E652" s="64">
        <f t="shared" si="161"/>
        <v>120050</v>
      </c>
      <c r="F652" s="64">
        <f t="shared" si="161"/>
        <v>132629</v>
      </c>
      <c r="G652" s="64">
        <f t="shared" si="161"/>
        <v>167074</v>
      </c>
      <c r="H652" s="64">
        <f t="shared" si="161"/>
        <v>199616</v>
      </c>
      <c r="I652" s="55"/>
      <c r="J652" s="1"/>
      <c r="K652" s="1"/>
      <c r="L652" s="1"/>
    </row>
    <row r="653" spans="1:12" ht="15.75" x14ac:dyDescent="0.25">
      <c r="A653" s="216">
        <f t="shared" si="160"/>
        <v>638</v>
      </c>
      <c r="B653" s="43" t="s">
        <v>12</v>
      </c>
      <c r="C653" s="65">
        <f>C659+C713+C735+C751+C767</f>
        <v>0</v>
      </c>
      <c r="D653" s="65">
        <f t="shared" ref="D653:H653" si="162">D659+D713+D735+D751+D767</f>
        <v>0</v>
      </c>
      <c r="E653" s="65">
        <f t="shared" si="162"/>
        <v>0</v>
      </c>
      <c r="F653" s="65">
        <f t="shared" si="162"/>
        <v>0</v>
      </c>
      <c r="G653" s="65">
        <f t="shared" si="162"/>
        <v>0</v>
      </c>
      <c r="H653" s="65">
        <f t="shared" si="162"/>
        <v>0</v>
      </c>
      <c r="I653" s="55"/>
      <c r="J653" s="1"/>
      <c r="K653" s="1"/>
      <c r="L653" s="1"/>
    </row>
    <row r="654" spans="1:12" ht="15.75" x14ac:dyDescent="0.25">
      <c r="A654" s="216">
        <f t="shared" si="160"/>
        <v>639</v>
      </c>
      <c r="B654" s="43" t="s">
        <v>13</v>
      </c>
      <c r="C654" s="61">
        <f t="shared" ref="C654:H656" si="163">C660+C714+C736+C752+C768</f>
        <v>3039</v>
      </c>
      <c r="D654" s="61">
        <f t="shared" si="163"/>
        <v>2439</v>
      </c>
      <c r="E654" s="61">
        <f t="shared" si="163"/>
        <v>150</v>
      </c>
      <c r="F654" s="61">
        <f t="shared" si="163"/>
        <v>150</v>
      </c>
      <c r="G654" s="61">
        <f t="shared" si="163"/>
        <v>150</v>
      </c>
      <c r="H654" s="61">
        <f t="shared" si="163"/>
        <v>150</v>
      </c>
      <c r="I654" s="55"/>
      <c r="J654" s="1"/>
      <c r="K654" s="1"/>
      <c r="L654" s="1"/>
    </row>
    <row r="655" spans="1:12" ht="15.75" x14ac:dyDescent="0.25">
      <c r="A655" s="216">
        <f t="shared" si="160"/>
        <v>640</v>
      </c>
      <c r="B655" s="43" t="s">
        <v>14</v>
      </c>
      <c r="C655" s="61">
        <f t="shared" si="163"/>
        <v>187579</v>
      </c>
      <c r="D655" s="61">
        <f t="shared" si="163"/>
        <v>28717</v>
      </c>
      <c r="E655" s="61">
        <f t="shared" si="163"/>
        <v>31568</v>
      </c>
      <c r="F655" s="61">
        <f t="shared" si="163"/>
        <v>35096</v>
      </c>
      <c r="G655" s="61">
        <f t="shared" si="163"/>
        <v>40787</v>
      </c>
      <c r="H655" s="61">
        <f t="shared" si="163"/>
        <v>51411</v>
      </c>
      <c r="I655" s="55"/>
      <c r="J655" s="1"/>
      <c r="K655" s="1"/>
      <c r="L655" s="1"/>
    </row>
    <row r="656" spans="1:12" ht="15.75" x14ac:dyDescent="0.25">
      <c r="A656" s="216">
        <f t="shared" si="160"/>
        <v>641</v>
      </c>
      <c r="B656" s="43" t="s">
        <v>15</v>
      </c>
      <c r="C656" s="61">
        <f t="shared" si="163"/>
        <v>540827</v>
      </c>
      <c r="D656" s="61">
        <f t="shared" si="163"/>
        <v>80926</v>
      </c>
      <c r="E656" s="61">
        <f t="shared" si="163"/>
        <v>88332</v>
      </c>
      <c r="F656" s="61">
        <f t="shared" si="163"/>
        <v>97383</v>
      </c>
      <c r="G656" s="61">
        <f t="shared" si="163"/>
        <v>126137</v>
      </c>
      <c r="H656" s="61">
        <f t="shared" si="163"/>
        <v>148055</v>
      </c>
      <c r="I656" s="55"/>
      <c r="J656" s="1"/>
      <c r="K656" s="1"/>
      <c r="L656" s="1"/>
    </row>
    <row r="657" spans="1:12" ht="28.5" customHeight="1" x14ac:dyDescent="0.25">
      <c r="A657" s="216">
        <f t="shared" si="160"/>
        <v>642</v>
      </c>
      <c r="B657" s="265" t="s">
        <v>174</v>
      </c>
      <c r="C657" s="265"/>
      <c r="D657" s="265"/>
      <c r="E657" s="265"/>
      <c r="F657" s="265"/>
      <c r="G657" s="265"/>
      <c r="H657" s="265"/>
      <c r="I657" s="266"/>
      <c r="J657" s="1"/>
      <c r="K657" s="1"/>
      <c r="L657" s="1"/>
    </row>
    <row r="658" spans="1:12" ht="28.5" x14ac:dyDescent="0.25">
      <c r="A658" s="216">
        <f t="shared" si="160"/>
        <v>643</v>
      </c>
      <c r="B658" s="43" t="s">
        <v>55</v>
      </c>
      <c r="C658" s="64">
        <f t="shared" ref="C658:H658" si="164">SUM(C659:C662)</f>
        <v>525684</v>
      </c>
      <c r="D658" s="64">
        <f t="shared" si="164"/>
        <v>78077</v>
      </c>
      <c r="E658" s="64">
        <f t="shared" si="164"/>
        <v>85488</v>
      </c>
      <c r="F658" s="64">
        <f t="shared" si="164"/>
        <v>94393</v>
      </c>
      <c r="G658" s="64">
        <f t="shared" si="164"/>
        <v>122987</v>
      </c>
      <c r="H658" s="64">
        <f t="shared" si="164"/>
        <v>144745</v>
      </c>
      <c r="I658" s="55"/>
      <c r="J658" s="1"/>
      <c r="K658" s="1"/>
      <c r="L658" s="1"/>
    </row>
    <row r="659" spans="1:12" ht="15.75" x14ac:dyDescent="0.25">
      <c r="A659" s="216">
        <f t="shared" si="160"/>
        <v>644</v>
      </c>
      <c r="B659" s="43" t="s">
        <v>12</v>
      </c>
      <c r="C659" s="65">
        <f>C664+C670+C676+C682+C688+C694+C700+C706</f>
        <v>0</v>
      </c>
      <c r="D659" s="65">
        <f t="shared" ref="D659:H659" si="165">D664+D670+D676+D682+D688+D694+D700+D706</f>
        <v>0</v>
      </c>
      <c r="E659" s="65">
        <f t="shared" si="165"/>
        <v>0</v>
      </c>
      <c r="F659" s="65">
        <f t="shared" si="165"/>
        <v>0</v>
      </c>
      <c r="G659" s="65">
        <f t="shared" si="165"/>
        <v>0</v>
      </c>
      <c r="H659" s="65">
        <f t="shared" si="165"/>
        <v>0</v>
      </c>
      <c r="I659" s="55"/>
      <c r="J659" s="1"/>
      <c r="K659" s="1"/>
      <c r="L659" s="1"/>
    </row>
    <row r="660" spans="1:12" ht="15.75" x14ac:dyDescent="0.25">
      <c r="A660" s="216">
        <f t="shared" si="160"/>
        <v>645</v>
      </c>
      <c r="B660" s="43" t="s">
        <v>13</v>
      </c>
      <c r="C660" s="61">
        <f>C665+C671+C677+C683+C689+C695+C701+C707</f>
        <v>600</v>
      </c>
      <c r="D660" s="61">
        <f t="shared" ref="D660:H660" si="166">D665+D671+D677+D683+D689+D695+D701+D707</f>
        <v>120</v>
      </c>
      <c r="E660" s="61">
        <f t="shared" si="166"/>
        <v>120</v>
      </c>
      <c r="F660" s="61">
        <f t="shared" si="166"/>
        <v>120</v>
      </c>
      <c r="G660" s="61">
        <f t="shared" si="166"/>
        <v>120</v>
      </c>
      <c r="H660" s="61">
        <f t="shared" si="166"/>
        <v>120</v>
      </c>
      <c r="I660" s="55"/>
      <c r="J660" s="1"/>
      <c r="K660" s="1"/>
      <c r="L660" s="1"/>
    </row>
    <row r="661" spans="1:12" ht="15.75" x14ac:dyDescent="0.25">
      <c r="A661" s="216">
        <f t="shared" si="160"/>
        <v>646</v>
      </c>
      <c r="B661" s="43" t="s">
        <v>14</v>
      </c>
      <c r="C661" s="61">
        <f t="shared" ref="C661:H662" si="167">C666+C672+C678+C684+C690+C696+C702+C708</f>
        <v>0</v>
      </c>
      <c r="D661" s="61">
        <f t="shared" si="167"/>
        <v>0</v>
      </c>
      <c r="E661" s="61">
        <f t="shared" si="167"/>
        <v>0</v>
      </c>
      <c r="F661" s="61">
        <f t="shared" si="167"/>
        <v>0</v>
      </c>
      <c r="G661" s="61">
        <f t="shared" si="167"/>
        <v>0</v>
      </c>
      <c r="H661" s="61">
        <f t="shared" si="167"/>
        <v>0</v>
      </c>
      <c r="I661" s="55"/>
      <c r="J661" s="1"/>
      <c r="K661" s="1"/>
      <c r="L661" s="1"/>
    </row>
    <row r="662" spans="1:12" ht="15.75" x14ac:dyDescent="0.25">
      <c r="A662" s="216">
        <f t="shared" si="160"/>
        <v>647</v>
      </c>
      <c r="B662" s="43" t="s">
        <v>15</v>
      </c>
      <c r="C662" s="61">
        <f t="shared" si="167"/>
        <v>525084</v>
      </c>
      <c r="D662" s="61">
        <f t="shared" si="167"/>
        <v>77957</v>
      </c>
      <c r="E662" s="61">
        <f t="shared" si="167"/>
        <v>85368</v>
      </c>
      <c r="F662" s="61">
        <f t="shared" si="167"/>
        <v>94273</v>
      </c>
      <c r="G662" s="61">
        <f t="shared" si="167"/>
        <v>122867</v>
      </c>
      <c r="H662" s="61">
        <f t="shared" si="167"/>
        <v>144625</v>
      </c>
      <c r="I662" s="55"/>
      <c r="J662" s="1"/>
      <c r="K662" s="1"/>
      <c r="L662" s="1"/>
    </row>
    <row r="663" spans="1:12" ht="30" x14ac:dyDescent="0.25">
      <c r="A663" s="216">
        <f t="shared" si="160"/>
        <v>648</v>
      </c>
      <c r="B663" s="34" t="s">
        <v>247</v>
      </c>
      <c r="C663" s="59">
        <v>12282</v>
      </c>
      <c r="D663" s="59">
        <v>1694</v>
      </c>
      <c r="E663" s="59">
        <v>1916</v>
      </c>
      <c r="F663" s="59">
        <v>2352</v>
      </c>
      <c r="G663" s="59">
        <v>2864</v>
      </c>
      <c r="H663" s="59">
        <v>3456</v>
      </c>
      <c r="I663" s="19"/>
      <c r="J663" s="1"/>
      <c r="K663" s="1"/>
      <c r="L663" s="1"/>
    </row>
    <row r="664" spans="1:12" ht="15.75" x14ac:dyDescent="0.25">
      <c r="A664" s="216">
        <f t="shared" si="160"/>
        <v>649</v>
      </c>
      <c r="B664" s="49" t="s">
        <v>12</v>
      </c>
      <c r="C664" s="66">
        <v>0</v>
      </c>
      <c r="D664" s="66">
        <v>0</v>
      </c>
      <c r="E664" s="66">
        <v>0</v>
      </c>
      <c r="F664" s="66">
        <v>0</v>
      </c>
      <c r="G664" s="66">
        <v>0</v>
      </c>
      <c r="H664" s="66">
        <v>0</v>
      </c>
      <c r="I664" s="63"/>
      <c r="J664" s="1"/>
      <c r="K664" s="1"/>
      <c r="L664" s="1"/>
    </row>
    <row r="665" spans="1:12" ht="15.75" x14ac:dyDescent="0.25">
      <c r="A665" s="216">
        <f t="shared" si="160"/>
        <v>650</v>
      </c>
      <c r="B665" s="34" t="s">
        <v>13</v>
      </c>
      <c r="C665" s="66">
        <v>0</v>
      </c>
      <c r="D665" s="66">
        <v>0</v>
      </c>
      <c r="E665" s="66">
        <v>0</v>
      </c>
      <c r="F665" s="66">
        <v>0</v>
      </c>
      <c r="G665" s="66">
        <v>0</v>
      </c>
      <c r="H665" s="66">
        <v>0</v>
      </c>
      <c r="I665" s="55"/>
      <c r="J665" s="1"/>
      <c r="K665" s="1"/>
      <c r="L665" s="1"/>
    </row>
    <row r="666" spans="1:12" ht="15.75" x14ac:dyDescent="0.25">
      <c r="A666" s="216">
        <f t="shared" si="160"/>
        <v>651</v>
      </c>
      <c r="B666" s="34" t="s">
        <v>42</v>
      </c>
      <c r="C666" s="66">
        <v>0</v>
      </c>
      <c r="D666" s="66">
        <v>0</v>
      </c>
      <c r="E666" s="66">
        <v>0</v>
      </c>
      <c r="F666" s="66">
        <v>0</v>
      </c>
      <c r="G666" s="66">
        <v>0</v>
      </c>
      <c r="H666" s="66">
        <v>0</v>
      </c>
      <c r="I666" s="55"/>
      <c r="J666" s="1"/>
      <c r="K666" s="1"/>
      <c r="L666" s="1"/>
    </row>
    <row r="667" spans="1:12" ht="15.75" x14ac:dyDescent="0.25">
      <c r="A667" s="216">
        <f t="shared" si="160"/>
        <v>652</v>
      </c>
      <c r="B667" s="34" t="s">
        <v>14</v>
      </c>
      <c r="C667" s="59">
        <v>12282</v>
      </c>
      <c r="D667" s="59">
        <v>1694</v>
      </c>
      <c r="E667" s="59">
        <v>1916</v>
      </c>
      <c r="F667" s="59">
        <v>2352</v>
      </c>
      <c r="G667" s="59">
        <v>2864</v>
      </c>
      <c r="H667" s="59">
        <v>3456</v>
      </c>
      <c r="I667" s="55"/>
      <c r="J667" s="1"/>
      <c r="K667" s="1"/>
      <c r="L667" s="1"/>
    </row>
    <row r="668" spans="1:12" ht="15.75" x14ac:dyDescent="0.25">
      <c r="A668" s="216">
        <f t="shared" si="160"/>
        <v>653</v>
      </c>
      <c r="B668" s="34" t="s">
        <v>15</v>
      </c>
      <c r="C668" s="66">
        <v>0</v>
      </c>
      <c r="D668" s="66">
        <v>0</v>
      </c>
      <c r="E668" s="66">
        <v>0</v>
      </c>
      <c r="F668" s="66">
        <v>0</v>
      </c>
      <c r="G668" s="66">
        <v>0</v>
      </c>
      <c r="H668" s="66">
        <v>0</v>
      </c>
      <c r="I668" s="55"/>
      <c r="J668" s="1"/>
      <c r="K668" s="1"/>
      <c r="L668" s="1"/>
    </row>
    <row r="669" spans="1:12" ht="45" x14ac:dyDescent="0.25">
      <c r="A669" s="216">
        <f t="shared" si="160"/>
        <v>654</v>
      </c>
      <c r="B669" s="34" t="s">
        <v>248</v>
      </c>
      <c r="C669" s="59">
        <v>83236</v>
      </c>
      <c r="D669" s="59">
        <v>10693</v>
      </c>
      <c r="E669" s="59">
        <v>13460</v>
      </c>
      <c r="F669" s="59">
        <v>15408</v>
      </c>
      <c r="G669" s="59">
        <v>19844</v>
      </c>
      <c r="H669" s="59">
        <v>23831</v>
      </c>
      <c r="I669" s="55"/>
      <c r="J669" s="1"/>
      <c r="K669" s="1"/>
      <c r="L669" s="1"/>
    </row>
    <row r="670" spans="1:12" ht="15.75" x14ac:dyDescent="0.25">
      <c r="A670" s="216">
        <f t="shared" si="160"/>
        <v>655</v>
      </c>
      <c r="B670" s="34" t="s">
        <v>12</v>
      </c>
      <c r="C670" s="66">
        <v>0</v>
      </c>
      <c r="D670" s="66">
        <v>0</v>
      </c>
      <c r="E670" s="66">
        <v>0</v>
      </c>
      <c r="F670" s="66">
        <v>0</v>
      </c>
      <c r="G670" s="66">
        <v>0</v>
      </c>
      <c r="H670" s="66">
        <v>0</v>
      </c>
      <c r="I670" s="55"/>
      <c r="J670" s="1"/>
      <c r="K670" s="1"/>
      <c r="L670" s="1"/>
    </row>
    <row r="671" spans="1:12" ht="15.75" x14ac:dyDescent="0.25">
      <c r="A671" s="216">
        <f t="shared" si="160"/>
        <v>656</v>
      </c>
      <c r="B671" s="34" t="s">
        <v>13</v>
      </c>
      <c r="C671" s="59">
        <v>600</v>
      </c>
      <c r="D671" s="59">
        <v>120</v>
      </c>
      <c r="E671" s="59">
        <v>120</v>
      </c>
      <c r="F671" s="59">
        <v>120</v>
      </c>
      <c r="G671" s="59">
        <v>120</v>
      </c>
      <c r="H671" s="59">
        <v>120</v>
      </c>
      <c r="I671" s="55"/>
      <c r="J671" s="1"/>
      <c r="K671" s="1"/>
      <c r="L671" s="1"/>
    </row>
    <row r="672" spans="1:12" ht="15.75" x14ac:dyDescent="0.25">
      <c r="A672" s="216">
        <f t="shared" si="160"/>
        <v>657</v>
      </c>
      <c r="B672" s="34" t="s">
        <v>42</v>
      </c>
      <c r="C672" s="66">
        <v>0</v>
      </c>
      <c r="D672" s="66">
        <v>0</v>
      </c>
      <c r="E672" s="66">
        <v>0</v>
      </c>
      <c r="F672" s="66">
        <v>0</v>
      </c>
      <c r="G672" s="66">
        <v>0</v>
      </c>
      <c r="H672" s="66">
        <v>0</v>
      </c>
      <c r="I672" s="55"/>
      <c r="J672" s="1"/>
      <c r="K672" s="1"/>
      <c r="L672" s="1"/>
    </row>
    <row r="673" spans="1:12" ht="15.75" x14ac:dyDescent="0.25">
      <c r="A673" s="216">
        <f t="shared" si="160"/>
        <v>658</v>
      </c>
      <c r="B673" s="34" t="s">
        <v>14</v>
      </c>
      <c r="C673" s="59">
        <v>82636</v>
      </c>
      <c r="D673" s="59">
        <v>10573</v>
      </c>
      <c r="E673" s="59">
        <v>13340</v>
      </c>
      <c r="F673" s="59">
        <v>15288</v>
      </c>
      <c r="G673" s="59">
        <v>19724</v>
      </c>
      <c r="H673" s="59">
        <v>23711</v>
      </c>
      <c r="I673" s="55"/>
      <c r="J673" s="1"/>
      <c r="K673" s="1"/>
      <c r="L673" s="1"/>
    </row>
    <row r="674" spans="1:12" ht="15.75" x14ac:dyDescent="0.25">
      <c r="A674" s="216">
        <f t="shared" si="160"/>
        <v>659</v>
      </c>
      <c r="B674" s="34" t="s">
        <v>15</v>
      </c>
      <c r="C674" s="66">
        <v>0</v>
      </c>
      <c r="D674" s="66">
        <v>0</v>
      </c>
      <c r="E674" s="66">
        <v>0</v>
      </c>
      <c r="F674" s="66">
        <v>0</v>
      </c>
      <c r="G674" s="66">
        <v>0</v>
      </c>
      <c r="H674" s="66">
        <v>0</v>
      </c>
      <c r="I674" s="55"/>
      <c r="J674" s="1"/>
      <c r="K674" s="1"/>
      <c r="L674" s="1"/>
    </row>
    <row r="675" spans="1:12" ht="45" x14ac:dyDescent="0.25">
      <c r="A675" s="216">
        <f t="shared" si="160"/>
        <v>660</v>
      </c>
      <c r="B675" s="34" t="s">
        <v>249</v>
      </c>
      <c r="C675" s="59">
        <v>395718</v>
      </c>
      <c r="D675" s="59">
        <v>55360</v>
      </c>
      <c r="E675" s="59">
        <v>64679</v>
      </c>
      <c r="F675" s="59">
        <v>71784</v>
      </c>
      <c r="G675" s="59">
        <v>93572</v>
      </c>
      <c r="H675" s="59">
        <v>110323</v>
      </c>
      <c r="I675" s="55"/>
      <c r="J675" s="1"/>
      <c r="K675" s="1"/>
      <c r="L675" s="1"/>
    </row>
    <row r="676" spans="1:12" ht="15.75" x14ac:dyDescent="0.25">
      <c r="A676" s="216">
        <f t="shared" si="160"/>
        <v>661</v>
      </c>
      <c r="B676" s="34" t="s">
        <v>12</v>
      </c>
      <c r="C676" s="66">
        <v>0</v>
      </c>
      <c r="D676" s="66">
        <v>0</v>
      </c>
      <c r="E676" s="66">
        <v>0</v>
      </c>
      <c r="F676" s="66">
        <v>0</v>
      </c>
      <c r="G676" s="66">
        <v>0</v>
      </c>
      <c r="H676" s="66">
        <v>0</v>
      </c>
      <c r="I676" s="55"/>
      <c r="J676" s="1"/>
      <c r="K676" s="1"/>
      <c r="L676" s="1"/>
    </row>
    <row r="677" spans="1:12" ht="15.75" x14ac:dyDescent="0.25">
      <c r="A677" s="216">
        <f t="shared" si="160"/>
        <v>662</v>
      </c>
      <c r="B677" s="34" t="s">
        <v>13</v>
      </c>
      <c r="C677" s="66">
        <v>0</v>
      </c>
      <c r="D677" s="66">
        <v>0</v>
      </c>
      <c r="E677" s="66">
        <v>0</v>
      </c>
      <c r="F677" s="66">
        <v>0</v>
      </c>
      <c r="G677" s="66">
        <v>0</v>
      </c>
      <c r="H677" s="66">
        <v>0</v>
      </c>
      <c r="I677" s="55"/>
      <c r="J677" s="1"/>
      <c r="K677" s="1"/>
      <c r="L677" s="1"/>
    </row>
    <row r="678" spans="1:12" ht="15.75" x14ac:dyDescent="0.25">
      <c r="A678" s="216">
        <f t="shared" si="160"/>
        <v>663</v>
      </c>
      <c r="B678" s="34" t="s">
        <v>42</v>
      </c>
      <c r="C678" s="66">
        <v>0</v>
      </c>
      <c r="D678" s="66">
        <v>0</v>
      </c>
      <c r="E678" s="66">
        <v>0</v>
      </c>
      <c r="F678" s="66">
        <v>0</v>
      </c>
      <c r="G678" s="66">
        <v>0</v>
      </c>
      <c r="H678" s="66">
        <v>0</v>
      </c>
      <c r="I678" s="55"/>
      <c r="J678" s="1"/>
      <c r="K678" s="1"/>
      <c r="L678" s="1"/>
    </row>
    <row r="679" spans="1:12" ht="15.75" x14ac:dyDescent="0.25">
      <c r="A679" s="216">
        <f t="shared" si="160"/>
        <v>664</v>
      </c>
      <c r="B679" s="34" t="s">
        <v>14</v>
      </c>
      <c r="C679" s="59">
        <v>379737</v>
      </c>
      <c r="D679" s="59">
        <v>52470</v>
      </c>
      <c r="E679" s="59">
        <v>61644</v>
      </c>
      <c r="F679" s="59">
        <v>68597</v>
      </c>
      <c r="G679" s="59">
        <v>90224</v>
      </c>
      <c r="H679" s="59">
        <v>106808</v>
      </c>
      <c r="I679" s="55"/>
      <c r="J679" s="1"/>
      <c r="K679" s="1"/>
      <c r="L679" s="1"/>
    </row>
    <row r="680" spans="1:12" ht="15.75" x14ac:dyDescent="0.25">
      <c r="A680" s="216">
        <f t="shared" si="160"/>
        <v>665</v>
      </c>
      <c r="B680" s="34" t="s">
        <v>15</v>
      </c>
      <c r="C680" s="59">
        <v>15975</v>
      </c>
      <c r="D680" s="59">
        <v>2890</v>
      </c>
      <c r="E680" s="59">
        <v>3035</v>
      </c>
      <c r="F680" s="59">
        <v>3187</v>
      </c>
      <c r="G680" s="59">
        <v>3348</v>
      </c>
      <c r="H680" s="59">
        <v>3515</v>
      </c>
      <c r="I680" s="55"/>
      <c r="J680" s="1"/>
      <c r="K680" s="1"/>
      <c r="L680" s="1"/>
    </row>
    <row r="681" spans="1:12" ht="30" x14ac:dyDescent="0.25">
      <c r="A681" s="216">
        <f t="shared" si="160"/>
        <v>666</v>
      </c>
      <c r="B681" s="34" t="s">
        <v>250</v>
      </c>
      <c r="C681" s="59">
        <v>15225</v>
      </c>
      <c r="D681" s="59">
        <v>2766</v>
      </c>
      <c r="E681" s="59">
        <v>2898</v>
      </c>
      <c r="F681" s="59">
        <v>3036</v>
      </c>
      <c r="G681" s="59">
        <v>3185</v>
      </c>
      <c r="H681" s="59">
        <v>3340</v>
      </c>
      <c r="I681" s="55"/>
      <c r="J681" s="1"/>
      <c r="K681" s="1"/>
      <c r="L681" s="1"/>
    </row>
    <row r="682" spans="1:12" ht="15.75" x14ac:dyDescent="0.25">
      <c r="A682" s="216">
        <f t="shared" si="160"/>
        <v>667</v>
      </c>
      <c r="B682" s="34" t="s">
        <v>12</v>
      </c>
      <c r="C682" s="66">
        <v>0</v>
      </c>
      <c r="D682" s="66">
        <v>0</v>
      </c>
      <c r="E682" s="66">
        <v>0</v>
      </c>
      <c r="F682" s="66">
        <v>0</v>
      </c>
      <c r="G682" s="66">
        <v>0</v>
      </c>
      <c r="H682" s="66">
        <v>0</v>
      </c>
      <c r="I682" s="55"/>
      <c r="J682" s="1"/>
      <c r="K682" s="1"/>
      <c r="L682" s="1"/>
    </row>
    <row r="683" spans="1:12" ht="15.75" x14ac:dyDescent="0.25">
      <c r="A683" s="216">
        <f t="shared" si="160"/>
        <v>668</v>
      </c>
      <c r="B683" s="34" t="s">
        <v>13</v>
      </c>
      <c r="C683" s="66">
        <v>0</v>
      </c>
      <c r="D683" s="66">
        <v>0</v>
      </c>
      <c r="E683" s="66">
        <v>0</v>
      </c>
      <c r="F683" s="66">
        <v>0</v>
      </c>
      <c r="G683" s="66">
        <v>0</v>
      </c>
      <c r="H683" s="66">
        <v>0</v>
      </c>
      <c r="I683" s="55"/>
      <c r="J683" s="1"/>
      <c r="K683" s="1"/>
      <c r="L683" s="1"/>
    </row>
    <row r="684" spans="1:12" ht="15.75" x14ac:dyDescent="0.25">
      <c r="A684" s="216">
        <f t="shared" si="160"/>
        <v>669</v>
      </c>
      <c r="B684" s="34" t="s">
        <v>42</v>
      </c>
      <c r="C684" s="66">
        <v>0</v>
      </c>
      <c r="D684" s="66">
        <v>0</v>
      </c>
      <c r="E684" s="66">
        <v>0</v>
      </c>
      <c r="F684" s="66">
        <v>0</v>
      </c>
      <c r="G684" s="66">
        <v>0</v>
      </c>
      <c r="H684" s="66">
        <v>0</v>
      </c>
      <c r="I684" s="55"/>
      <c r="J684" s="1"/>
      <c r="K684" s="1"/>
      <c r="L684" s="1"/>
    </row>
    <row r="685" spans="1:12" ht="15.75" x14ac:dyDescent="0.25">
      <c r="A685" s="216">
        <f t="shared" si="160"/>
        <v>670</v>
      </c>
      <c r="B685" s="34" t="s">
        <v>14</v>
      </c>
      <c r="C685" s="59">
        <v>15225</v>
      </c>
      <c r="D685" s="59">
        <v>2766</v>
      </c>
      <c r="E685" s="59">
        <v>2898</v>
      </c>
      <c r="F685" s="59">
        <v>3036</v>
      </c>
      <c r="G685" s="59">
        <v>3185</v>
      </c>
      <c r="H685" s="59">
        <v>3340</v>
      </c>
      <c r="I685" s="55"/>
      <c r="J685" s="1"/>
      <c r="K685" s="1"/>
      <c r="L685" s="1"/>
    </row>
    <row r="686" spans="1:12" ht="15.75" x14ac:dyDescent="0.25">
      <c r="A686" s="216">
        <f t="shared" si="160"/>
        <v>671</v>
      </c>
      <c r="B686" s="34" t="s">
        <v>15</v>
      </c>
      <c r="C686" s="86">
        <v>0</v>
      </c>
      <c r="D686" s="86">
        <v>0</v>
      </c>
      <c r="E686" s="86">
        <v>0</v>
      </c>
      <c r="F686" s="86">
        <v>0</v>
      </c>
      <c r="G686" s="86">
        <v>0</v>
      </c>
      <c r="H686" s="86">
        <v>0</v>
      </c>
      <c r="I686" s="55"/>
      <c r="J686" s="1"/>
      <c r="K686" s="1"/>
      <c r="L686" s="1"/>
    </row>
    <row r="687" spans="1:12" ht="45" x14ac:dyDescent="0.25">
      <c r="A687" s="216">
        <f t="shared" si="160"/>
        <v>672</v>
      </c>
      <c r="B687" s="34" t="s">
        <v>251</v>
      </c>
      <c r="C687" s="59">
        <v>500</v>
      </c>
      <c r="D687" s="59">
        <v>100</v>
      </c>
      <c r="E687" s="59">
        <v>100</v>
      </c>
      <c r="F687" s="59">
        <v>100</v>
      </c>
      <c r="G687" s="59">
        <v>100</v>
      </c>
      <c r="H687" s="59">
        <v>100</v>
      </c>
      <c r="I687" s="55"/>
      <c r="J687" s="1"/>
      <c r="K687" s="1"/>
      <c r="L687" s="1"/>
    </row>
    <row r="688" spans="1:12" ht="15.75" x14ac:dyDescent="0.25">
      <c r="A688" s="216">
        <f t="shared" si="160"/>
        <v>673</v>
      </c>
      <c r="B688" s="34" t="s">
        <v>12</v>
      </c>
      <c r="C688" s="66">
        <v>0</v>
      </c>
      <c r="D688" s="66">
        <v>0</v>
      </c>
      <c r="E688" s="66">
        <v>0</v>
      </c>
      <c r="F688" s="66">
        <v>0</v>
      </c>
      <c r="G688" s="66">
        <v>0</v>
      </c>
      <c r="H688" s="66">
        <v>0</v>
      </c>
      <c r="I688" s="55"/>
      <c r="J688" s="1"/>
      <c r="K688" s="1"/>
      <c r="L688" s="1"/>
    </row>
    <row r="689" spans="1:12" ht="15.75" x14ac:dyDescent="0.25">
      <c r="A689" s="216">
        <f t="shared" si="160"/>
        <v>674</v>
      </c>
      <c r="B689" s="34" t="s">
        <v>13</v>
      </c>
      <c r="C689" s="66">
        <v>0</v>
      </c>
      <c r="D689" s="66">
        <v>0</v>
      </c>
      <c r="E689" s="66">
        <v>0</v>
      </c>
      <c r="F689" s="66">
        <v>0</v>
      </c>
      <c r="G689" s="66">
        <v>0</v>
      </c>
      <c r="H689" s="66">
        <v>0</v>
      </c>
      <c r="I689" s="55"/>
      <c r="J689" s="1"/>
      <c r="K689" s="1"/>
      <c r="L689" s="1"/>
    </row>
    <row r="690" spans="1:12" ht="15.75" x14ac:dyDescent="0.25">
      <c r="A690" s="216">
        <f t="shared" si="160"/>
        <v>675</v>
      </c>
      <c r="B690" s="34" t="s">
        <v>42</v>
      </c>
      <c r="C690" s="66">
        <v>0</v>
      </c>
      <c r="D690" s="66">
        <v>0</v>
      </c>
      <c r="E690" s="66">
        <v>0</v>
      </c>
      <c r="F690" s="66">
        <v>0</v>
      </c>
      <c r="G690" s="66">
        <v>0</v>
      </c>
      <c r="H690" s="66">
        <v>0</v>
      </c>
      <c r="I690" s="55"/>
      <c r="J690" s="1"/>
      <c r="K690" s="1"/>
      <c r="L690" s="1"/>
    </row>
    <row r="691" spans="1:12" ht="15.75" x14ac:dyDescent="0.25">
      <c r="A691" s="216">
        <f t="shared" si="160"/>
        <v>676</v>
      </c>
      <c r="B691" s="34" t="s">
        <v>14</v>
      </c>
      <c r="C691" s="59">
        <v>500</v>
      </c>
      <c r="D691" s="59">
        <v>100</v>
      </c>
      <c r="E691" s="59">
        <v>100</v>
      </c>
      <c r="F691" s="59">
        <v>100</v>
      </c>
      <c r="G691" s="59">
        <v>100</v>
      </c>
      <c r="H691" s="59">
        <v>100</v>
      </c>
      <c r="I691" s="55"/>
      <c r="J691" s="1"/>
      <c r="K691" s="1"/>
      <c r="L691" s="1"/>
    </row>
    <row r="692" spans="1:12" ht="15.75" x14ac:dyDescent="0.25">
      <c r="A692" s="216">
        <f t="shared" si="160"/>
        <v>677</v>
      </c>
      <c r="B692" s="34" t="s">
        <v>15</v>
      </c>
      <c r="C692" s="86">
        <v>0</v>
      </c>
      <c r="D692" s="86">
        <v>0</v>
      </c>
      <c r="E692" s="86">
        <v>0</v>
      </c>
      <c r="F692" s="86">
        <v>0</v>
      </c>
      <c r="G692" s="86">
        <v>0</v>
      </c>
      <c r="H692" s="86">
        <v>0</v>
      </c>
      <c r="I692" s="55"/>
      <c r="J692" s="1"/>
      <c r="K692" s="1"/>
      <c r="L692" s="1"/>
    </row>
    <row r="693" spans="1:12" ht="45" x14ac:dyDescent="0.25">
      <c r="A693" s="216">
        <f t="shared" si="160"/>
        <v>678</v>
      </c>
      <c r="B693" s="34" t="s">
        <v>252</v>
      </c>
      <c r="C693" s="59">
        <v>2500</v>
      </c>
      <c r="D693" s="59">
        <v>500</v>
      </c>
      <c r="E693" s="59">
        <v>500</v>
      </c>
      <c r="F693" s="59">
        <v>500</v>
      </c>
      <c r="G693" s="59">
        <v>500</v>
      </c>
      <c r="H693" s="59">
        <v>500</v>
      </c>
      <c r="I693" s="55"/>
      <c r="J693" s="1"/>
      <c r="K693" s="1"/>
      <c r="L693" s="1"/>
    </row>
    <row r="694" spans="1:12" ht="15.75" x14ac:dyDescent="0.25">
      <c r="A694" s="216">
        <f t="shared" si="160"/>
        <v>679</v>
      </c>
      <c r="B694" s="34" t="s">
        <v>12</v>
      </c>
      <c r="C694" s="86">
        <v>0</v>
      </c>
      <c r="D694" s="86">
        <v>0</v>
      </c>
      <c r="E694" s="86">
        <v>0</v>
      </c>
      <c r="F694" s="86">
        <v>0</v>
      </c>
      <c r="G694" s="86">
        <v>0</v>
      </c>
      <c r="H694" s="86">
        <v>0</v>
      </c>
      <c r="I694" s="55"/>
      <c r="J694" s="1"/>
      <c r="K694" s="1"/>
      <c r="L694" s="1"/>
    </row>
    <row r="695" spans="1:12" ht="15.75" x14ac:dyDescent="0.25">
      <c r="A695" s="216">
        <f t="shared" si="160"/>
        <v>680</v>
      </c>
      <c r="B695" s="34" t="s">
        <v>13</v>
      </c>
      <c r="C695" s="86">
        <v>0</v>
      </c>
      <c r="D695" s="86">
        <v>0</v>
      </c>
      <c r="E695" s="86">
        <v>0</v>
      </c>
      <c r="F695" s="86">
        <v>0</v>
      </c>
      <c r="G695" s="86">
        <v>0</v>
      </c>
      <c r="H695" s="86">
        <v>0</v>
      </c>
      <c r="I695" s="55"/>
      <c r="J695" s="1"/>
      <c r="K695" s="1"/>
      <c r="L695" s="1"/>
    </row>
    <row r="696" spans="1:12" ht="15.75" x14ac:dyDescent="0.25">
      <c r="A696" s="216">
        <f t="shared" si="160"/>
        <v>681</v>
      </c>
      <c r="B696" s="34" t="s">
        <v>42</v>
      </c>
      <c r="C696" s="86">
        <v>0</v>
      </c>
      <c r="D696" s="86">
        <v>0</v>
      </c>
      <c r="E696" s="86">
        <v>0</v>
      </c>
      <c r="F696" s="86">
        <v>0</v>
      </c>
      <c r="G696" s="86">
        <v>0</v>
      </c>
      <c r="H696" s="86">
        <v>0</v>
      </c>
      <c r="I696" s="55"/>
      <c r="J696" s="1"/>
      <c r="K696" s="1"/>
      <c r="L696" s="1"/>
    </row>
    <row r="697" spans="1:12" ht="15.75" x14ac:dyDescent="0.25">
      <c r="A697" s="216">
        <f t="shared" si="160"/>
        <v>682</v>
      </c>
      <c r="B697" s="34" t="s">
        <v>14</v>
      </c>
      <c r="C697" s="59">
        <v>2500</v>
      </c>
      <c r="D697" s="59">
        <v>500</v>
      </c>
      <c r="E697" s="59">
        <v>500</v>
      </c>
      <c r="F697" s="59">
        <v>500</v>
      </c>
      <c r="G697" s="59">
        <v>500</v>
      </c>
      <c r="H697" s="59">
        <v>500</v>
      </c>
      <c r="I697" s="55"/>
      <c r="J697" s="1"/>
      <c r="K697" s="1"/>
      <c r="L697" s="1"/>
    </row>
    <row r="698" spans="1:12" ht="15.75" x14ac:dyDescent="0.25">
      <c r="A698" s="216">
        <f t="shared" si="160"/>
        <v>683</v>
      </c>
      <c r="B698" s="34" t="s">
        <v>15</v>
      </c>
      <c r="C698" s="86">
        <v>0</v>
      </c>
      <c r="D698" s="86">
        <v>0</v>
      </c>
      <c r="E698" s="86">
        <v>0</v>
      </c>
      <c r="F698" s="86">
        <v>0</v>
      </c>
      <c r="G698" s="86">
        <v>0</v>
      </c>
      <c r="H698" s="86">
        <v>0</v>
      </c>
      <c r="I698" s="55"/>
      <c r="J698" s="1"/>
      <c r="K698" s="1"/>
      <c r="L698" s="1"/>
    </row>
    <row r="699" spans="1:12" ht="135" x14ac:dyDescent="0.25">
      <c r="A699" s="216">
        <f t="shared" si="160"/>
        <v>684</v>
      </c>
      <c r="B699" s="34" t="s">
        <v>253</v>
      </c>
      <c r="C699" s="59">
        <v>29604</v>
      </c>
      <c r="D699" s="59">
        <v>9454</v>
      </c>
      <c r="E699" s="59">
        <v>4570</v>
      </c>
      <c r="F699" s="59">
        <v>3900</v>
      </c>
      <c r="G699" s="59">
        <v>5670</v>
      </c>
      <c r="H699" s="59">
        <v>6010</v>
      </c>
      <c r="I699" s="55"/>
      <c r="J699" s="1"/>
      <c r="K699" s="1"/>
      <c r="L699" s="1"/>
    </row>
    <row r="700" spans="1:12" ht="15.75" x14ac:dyDescent="0.25">
      <c r="A700" s="216">
        <f t="shared" si="160"/>
        <v>685</v>
      </c>
      <c r="B700" s="34" t="s">
        <v>12</v>
      </c>
      <c r="C700" s="86">
        <v>0</v>
      </c>
      <c r="D700" s="86">
        <v>0</v>
      </c>
      <c r="E700" s="86">
        <v>0</v>
      </c>
      <c r="F700" s="86">
        <v>0</v>
      </c>
      <c r="G700" s="86">
        <v>0</v>
      </c>
      <c r="H700" s="86">
        <v>0</v>
      </c>
      <c r="I700" s="55"/>
      <c r="J700" s="1"/>
      <c r="K700" s="1"/>
      <c r="L700" s="1"/>
    </row>
    <row r="701" spans="1:12" ht="15.75" x14ac:dyDescent="0.25">
      <c r="A701" s="216">
        <f t="shared" si="160"/>
        <v>686</v>
      </c>
      <c r="B701" s="34" t="s">
        <v>13</v>
      </c>
      <c r="C701" s="86">
        <v>0</v>
      </c>
      <c r="D701" s="86">
        <v>0</v>
      </c>
      <c r="E701" s="86">
        <v>0</v>
      </c>
      <c r="F701" s="86">
        <v>0</v>
      </c>
      <c r="G701" s="86">
        <v>0</v>
      </c>
      <c r="H701" s="86">
        <v>0</v>
      </c>
      <c r="I701" s="55"/>
      <c r="J701" s="1"/>
      <c r="K701" s="1"/>
      <c r="L701" s="1"/>
    </row>
    <row r="702" spans="1:12" ht="15.75" x14ac:dyDescent="0.25">
      <c r="A702" s="216">
        <f t="shared" si="160"/>
        <v>687</v>
      </c>
      <c r="B702" s="34" t="s">
        <v>42</v>
      </c>
      <c r="C702" s="86">
        <v>0</v>
      </c>
      <c r="D702" s="86">
        <v>0</v>
      </c>
      <c r="E702" s="86">
        <v>0</v>
      </c>
      <c r="F702" s="86">
        <v>0</v>
      </c>
      <c r="G702" s="86">
        <v>0</v>
      </c>
      <c r="H702" s="86">
        <v>0</v>
      </c>
      <c r="I702" s="55"/>
      <c r="J702" s="1"/>
      <c r="K702" s="1"/>
      <c r="L702" s="1"/>
    </row>
    <row r="703" spans="1:12" ht="15.75" x14ac:dyDescent="0.25">
      <c r="A703" s="216">
        <f t="shared" si="160"/>
        <v>688</v>
      </c>
      <c r="B703" s="34" t="s">
        <v>14</v>
      </c>
      <c r="C703" s="60">
        <v>29604</v>
      </c>
      <c r="D703" s="60">
        <v>9454</v>
      </c>
      <c r="E703" s="60">
        <v>4570</v>
      </c>
      <c r="F703" s="60">
        <v>3900</v>
      </c>
      <c r="G703" s="60">
        <v>5670</v>
      </c>
      <c r="H703" s="60">
        <v>6010</v>
      </c>
      <c r="I703" s="55"/>
      <c r="J703" s="1"/>
      <c r="K703" s="1"/>
      <c r="L703" s="1"/>
    </row>
    <row r="704" spans="1:12" ht="15.75" x14ac:dyDescent="0.25">
      <c r="A704" s="216">
        <f t="shared" si="160"/>
        <v>689</v>
      </c>
      <c r="B704" s="48" t="s">
        <v>15</v>
      </c>
      <c r="C704" s="86">
        <v>0</v>
      </c>
      <c r="D704" s="86">
        <v>0</v>
      </c>
      <c r="E704" s="86">
        <v>0</v>
      </c>
      <c r="F704" s="86">
        <v>0</v>
      </c>
      <c r="G704" s="86">
        <v>0</v>
      </c>
      <c r="H704" s="86">
        <v>0</v>
      </c>
      <c r="I704" s="55"/>
      <c r="J704" s="1"/>
      <c r="K704" s="1"/>
      <c r="L704" s="1"/>
    </row>
    <row r="705" spans="1:12" ht="120" x14ac:dyDescent="0.25">
      <c r="A705" s="216">
        <f t="shared" si="160"/>
        <v>690</v>
      </c>
      <c r="B705" s="34" t="s">
        <v>254</v>
      </c>
      <c r="C705" s="59">
        <v>2600</v>
      </c>
      <c r="D705" s="59">
        <v>400</v>
      </c>
      <c r="E705" s="59">
        <v>400</v>
      </c>
      <c r="F705" s="59">
        <v>500</v>
      </c>
      <c r="G705" s="59">
        <v>600</v>
      </c>
      <c r="H705" s="59">
        <v>700</v>
      </c>
      <c r="I705" s="55"/>
      <c r="J705" s="1"/>
      <c r="K705" s="1"/>
      <c r="L705" s="1"/>
    </row>
    <row r="706" spans="1:12" ht="15.75" x14ac:dyDescent="0.25">
      <c r="A706" s="216">
        <f t="shared" si="160"/>
        <v>691</v>
      </c>
      <c r="B706" s="34" t="s">
        <v>12</v>
      </c>
      <c r="C706" s="86">
        <v>0</v>
      </c>
      <c r="D706" s="86">
        <v>0</v>
      </c>
      <c r="E706" s="86">
        <v>0</v>
      </c>
      <c r="F706" s="86">
        <v>0</v>
      </c>
      <c r="G706" s="86">
        <v>0</v>
      </c>
      <c r="H706" s="86">
        <v>0</v>
      </c>
      <c r="I706" s="55"/>
      <c r="J706" s="1"/>
      <c r="K706" s="1"/>
      <c r="L706" s="1"/>
    </row>
    <row r="707" spans="1:12" ht="15.75" x14ac:dyDescent="0.25">
      <c r="A707" s="216">
        <f t="shared" si="160"/>
        <v>692</v>
      </c>
      <c r="B707" s="34" t="s">
        <v>13</v>
      </c>
      <c r="C707" s="86">
        <v>0</v>
      </c>
      <c r="D707" s="86">
        <v>0</v>
      </c>
      <c r="E707" s="86">
        <v>0</v>
      </c>
      <c r="F707" s="86">
        <v>0</v>
      </c>
      <c r="G707" s="86">
        <v>0</v>
      </c>
      <c r="H707" s="86">
        <v>0</v>
      </c>
      <c r="I707" s="55"/>
      <c r="J707" s="1"/>
      <c r="K707" s="1"/>
      <c r="L707" s="1"/>
    </row>
    <row r="708" spans="1:12" ht="15.75" x14ac:dyDescent="0.25">
      <c r="A708" s="216">
        <f t="shared" si="160"/>
        <v>693</v>
      </c>
      <c r="B708" s="34" t="s">
        <v>42</v>
      </c>
      <c r="C708" s="86">
        <v>0</v>
      </c>
      <c r="D708" s="86">
        <v>0</v>
      </c>
      <c r="E708" s="86">
        <v>0</v>
      </c>
      <c r="F708" s="86">
        <v>0</v>
      </c>
      <c r="G708" s="86">
        <v>0</v>
      </c>
      <c r="H708" s="86">
        <v>0</v>
      </c>
      <c r="I708" s="55"/>
      <c r="J708" s="1"/>
      <c r="K708" s="1"/>
      <c r="L708" s="1"/>
    </row>
    <row r="709" spans="1:12" ht="15.75" x14ac:dyDescent="0.25">
      <c r="A709" s="216">
        <f t="shared" si="160"/>
        <v>694</v>
      </c>
      <c r="B709" s="34" t="s">
        <v>14</v>
      </c>
      <c r="C709" s="59">
        <v>2600</v>
      </c>
      <c r="D709" s="59">
        <v>400</v>
      </c>
      <c r="E709" s="59">
        <v>400</v>
      </c>
      <c r="F709" s="59">
        <v>500</v>
      </c>
      <c r="G709" s="59">
        <v>600</v>
      </c>
      <c r="H709" s="59">
        <v>700</v>
      </c>
      <c r="I709" s="55"/>
      <c r="J709" s="1"/>
      <c r="K709" s="1"/>
      <c r="L709" s="1"/>
    </row>
    <row r="710" spans="1:12" ht="15.75" x14ac:dyDescent="0.25">
      <c r="A710" s="216">
        <f t="shared" si="160"/>
        <v>695</v>
      </c>
      <c r="B710" s="34" t="s">
        <v>15</v>
      </c>
      <c r="C710" s="86">
        <v>0</v>
      </c>
      <c r="D710" s="86">
        <v>0</v>
      </c>
      <c r="E710" s="86">
        <v>0</v>
      </c>
      <c r="F710" s="86">
        <v>0</v>
      </c>
      <c r="G710" s="86">
        <v>0</v>
      </c>
      <c r="H710" s="86">
        <v>0</v>
      </c>
      <c r="I710" s="55"/>
      <c r="J710" s="1"/>
      <c r="K710" s="1"/>
      <c r="L710" s="1"/>
    </row>
    <row r="711" spans="1:12" ht="45.75" customHeight="1" x14ac:dyDescent="0.25">
      <c r="A711" s="216">
        <f t="shared" si="160"/>
        <v>696</v>
      </c>
      <c r="B711" s="235" t="s">
        <v>175</v>
      </c>
      <c r="C711" s="236"/>
      <c r="D711" s="236"/>
      <c r="E711" s="236"/>
      <c r="F711" s="236"/>
      <c r="G711" s="236"/>
      <c r="H711" s="236"/>
      <c r="I711" s="237"/>
      <c r="J711" s="1"/>
      <c r="K711" s="1"/>
      <c r="L711" s="1"/>
    </row>
    <row r="712" spans="1:12" ht="28.5" x14ac:dyDescent="0.25">
      <c r="A712" s="216">
        <f t="shared" si="160"/>
        <v>697</v>
      </c>
      <c r="B712" s="87" t="s">
        <v>55</v>
      </c>
      <c r="C712" s="107">
        <f>SUM(C713:C716)</f>
        <v>6318</v>
      </c>
      <c r="D712" s="107">
        <f t="shared" ref="D712:H712" si="168">SUM(D713:D716)</f>
        <v>1420</v>
      </c>
      <c r="E712" s="107">
        <f t="shared" si="168"/>
        <v>1022</v>
      </c>
      <c r="F712" s="107">
        <f t="shared" si="168"/>
        <v>1024</v>
      </c>
      <c r="G712" s="107">
        <f t="shared" si="168"/>
        <v>1426</v>
      </c>
      <c r="H712" s="107">
        <f t="shared" si="168"/>
        <v>1426</v>
      </c>
      <c r="I712" s="63"/>
      <c r="J712" s="1"/>
      <c r="K712" s="1"/>
      <c r="L712" s="1"/>
    </row>
    <row r="713" spans="1:12" ht="15.75" x14ac:dyDescent="0.25">
      <c r="A713" s="216">
        <f t="shared" ref="A713:A776" si="169">A712+1</f>
        <v>698</v>
      </c>
      <c r="B713" s="43" t="s">
        <v>12</v>
      </c>
      <c r="C713" s="65">
        <f>C718+C724+C729</f>
        <v>0</v>
      </c>
      <c r="D713" s="65">
        <f t="shared" ref="D713:H713" si="170">D718+D724+D729</f>
        <v>0</v>
      </c>
      <c r="E713" s="65">
        <f t="shared" si="170"/>
        <v>0</v>
      </c>
      <c r="F713" s="65">
        <f t="shared" si="170"/>
        <v>0</v>
      </c>
      <c r="G713" s="65">
        <f t="shared" si="170"/>
        <v>0</v>
      </c>
      <c r="H713" s="65">
        <f t="shared" si="170"/>
        <v>0</v>
      </c>
      <c r="I713" s="55"/>
      <c r="J713" s="1"/>
      <c r="K713" s="1"/>
      <c r="L713" s="1"/>
    </row>
    <row r="714" spans="1:12" ht="15.75" x14ac:dyDescent="0.25">
      <c r="A714" s="216">
        <f t="shared" si="169"/>
        <v>699</v>
      </c>
      <c r="B714" s="43" t="s">
        <v>13</v>
      </c>
      <c r="C714" s="65">
        <f t="shared" ref="C714:H716" si="171">C719+C725+C730</f>
        <v>0</v>
      </c>
      <c r="D714" s="65">
        <f t="shared" si="171"/>
        <v>0</v>
      </c>
      <c r="E714" s="65">
        <f t="shared" si="171"/>
        <v>0</v>
      </c>
      <c r="F714" s="65">
        <f t="shared" si="171"/>
        <v>0</v>
      </c>
      <c r="G714" s="65">
        <f t="shared" si="171"/>
        <v>0</v>
      </c>
      <c r="H714" s="65">
        <f t="shared" si="171"/>
        <v>0</v>
      </c>
      <c r="I714" s="55"/>
      <c r="J714" s="1"/>
      <c r="K714" s="1"/>
      <c r="L714" s="1"/>
    </row>
    <row r="715" spans="1:12" ht="15.75" x14ac:dyDescent="0.25">
      <c r="A715" s="216">
        <f t="shared" si="169"/>
        <v>700</v>
      </c>
      <c r="B715" s="43" t="s">
        <v>14</v>
      </c>
      <c r="C715" s="61">
        <f t="shared" si="171"/>
        <v>6318</v>
      </c>
      <c r="D715" s="61">
        <f t="shared" si="171"/>
        <v>1420</v>
      </c>
      <c r="E715" s="61">
        <f t="shared" si="171"/>
        <v>1022</v>
      </c>
      <c r="F715" s="61">
        <f t="shared" si="171"/>
        <v>1024</v>
      </c>
      <c r="G715" s="61">
        <f t="shared" si="171"/>
        <v>1426</v>
      </c>
      <c r="H715" s="61">
        <f t="shared" si="171"/>
        <v>1426</v>
      </c>
      <c r="I715" s="55"/>
      <c r="J715" s="1"/>
      <c r="K715" s="1"/>
      <c r="L715" s="1"/>
    </row>
    <row r="716" spans="1:12" ht="15.75" x14ac:dyDescent="0.25">
      <c r="A716" s="216">
        <f t="shared" si="169"/>
        <v>701</v>
      </c>
      <c r="B716" s="43" t="s">
        <v>15</v>
      </c>
      <c r="C716" s="65">
        <f t="shared" si="171"/>
        <v>0</v>
      </c>
      <c r="D716" s="65">
        <f t="shared" si="171"/>
        <v>0</v>
      </c>
      <c r="E716" s="65">
        <f t="shared" si="171"/>
        <v>0</v>
      </c>
      <c r="F716" s="65">
        <f t="shared" si="171"/>
        <v>0</v>
      </c>
      <c r="G716" s="65">
        <f t="shared" si="171"/>
        <v>0</v>
      </c>
      <c r="H716" s="65">
        <f t="shared" si="171"/>
        <v>0</v>
      </c>
      <c r="I716" s="55"/>
      <c r="J716" s="1"/>
      <c r="K716" s="1"/>
      <c r="L716" s="1"/>
    </row>
    <row r="717" spans="1:12" s="8" customFormat="1" ht="90" x14ac:dyDescent="0.25">
      <c r="A717" s="216">
        <f t="shared" si="169"/>
        <v>702</v>
      </c>
      <c r="B717" s="33" t="s">
        <v>255</v>
      </c>
      <c r="C717" s="60">
        <v>3159</v>
      </c>
      <c r="D717" s="60">
        <v>710</v>
      </c>
      <c r="E717" s="60">
        <v>511</v>
      </c>
      <c r="F717" s="60">
        <v>512</v>
      </c>
      <c r="G717" s="60">
        <v>713</v>
      </c>
      <c r="H717" s="60">
        <v>713</v>
      </c>
      <c r="I717" s="55"/>
      <c r="J717" s="7"/>
      <c r="K717" s="7"/>
      <c r="L717" s="7"/>
    </row>
    <row r="718" spans="1:12" ht="15.75" x14ac:dyDescent="0.25">
      <c r="A718" s="216">
        <f t="shared" si="169"/>
        <v>703</v>
      </c>
      <c r="B718" s="34" t="s">
        <v>12</v>
      </c>
      <c r="C718" s="71">
        <v>0</v>
      </c>
      <c r="D718" s="71">
        <v>0</v>
      </c>
      <c r="E718" s="71">
        <v>0</v>
      </c>
      <c r="F718" s="71">
        <v>0</v>
      </c>
      <c r="G718" s="71">
        <v>0</v>
      </c>
      <c r="H718" s="71">
        <v>0</v>
      </c>
      <c r="I718" s="55"/>
      <c r="J718" s="1"/>
      <c r="K718" s="1"/>
      <c r="L718" s="1"/>
    </row>
    <row r="719" spans="1:12" ht="15.75" x14ac:dyDescent="0.25">
      <c r="A719" s="216">
        <f t="shared" si="169"/>
        <v>704</v>
      </c>
      <c r="B719" s="34" t="s">
        <v>13</v>
      </c>
      <c r="C719" s="71">
        <v>0</v>
      </c>
      <c r="D719" s="71">
        <v>0</v>
      </c>
      <c r="E719" s="71">
        <v>0</v>
      </c>
      <c r="F719" s="71">
        <v>0</v>
      </c>
      <c r="G719" s="71">
        <v>0</v>
      </c>
      <c r="H719" s="71">
        <v>0</v>
      </c>
      <c r="I719" s="55"/>
      <c r="J719" s="1"/>
      <c r="K719" s="1"/>
      <c r="L719" s="1"/>
    </row>
    <row r="720" spans="1:12" ht="15.75" x14ac:dyDescent="0.25">
      <c r="A720" s="216">
        <f t="shared" si="169"/>
        <v>705</v>
      </c>
      <c r="B720" s="34" t="s">
        <v>14</v>
      </c>
      <c r="C720" s="59">
        <v>3159</v>
      </c>
      <c r="D720" s="59">
        <v>710</v>
      </c>
      <c r="E720" s="59">
        <v>511</v>
      </c>
      <c r="F720" s="59">
        <v>512</v>
      </c>
      <c r="G720" s="59">
        <v>713</v>
      </c>
      <c r="H720" s="59">
        <v>713</v>
      </c>
      <c r="I720" s="55"/>
      <c r="J720" s="1"/>
      <c r="K720" s="1"/>
      <c r="L720" s="1"/>
    </row>
    <row r="721" spans="1:12" ht="15.75" x14ac:dyDescent="0.25">
      <c r="A721" s="216">
        <f t="shared" si="169"/>
        <v>706</v>
      </c>
      <c r="B721" s="34" t="s">
        <v>15</v>
      </c>
      <c r="C721" s="71">
        <v>0</v>
      </c>
      <c r="D721" s="71">
        <v>0</v>
      </c>
      <c r="E721" s="71">
        <v>0</v>
      </c>
      <c r="F721" s="71">
        <v>0</v>
      </c>
      <c r="G721" s="71">
        <v>0</v>
      </c>
      <c r="H721" s="71">
        <v>0</v>
      </c>
      <c r="I721" s="55"/>
      <c r="J721" s="1"/>
      <c r="K721" s="1"/>
      <c r="L721" s="1"/>
    </row>
    <row r="722" spans="1:12" ht="15.75" x14ac:dyDescent="0.25">
      <c r="A722" s="216">
        <f t="shared" si="169"/>
        <v>707</v>
      </c>
      <c r="B722" s="34" t="s">
        <v>21</v>
      </c>
      <c r="C722" s="70"/>
      <c r="D722" s="70"/>
      <c r="E722" s="70"/>
      <c r="F722" s="70"/>
      <c r="G722" s="70"/>
      <c r="H722" s="70"/>
      <c r="I722" s="55"/>
      <c r="J722" s="1"/>
      <c r="K722" s="1"/>
      <c r="L722" s="1"/>
    </row>
    <row r="723" spans="1:12" ht="75" x14ac:dyDescent="0.25">
      <c r="A723" s="216">
        <f t="shared" si="169"/>
        <v>708</v>
      </c>
      <c r="B723" s="34" t="s">
        <v>56</v>
      </c>
      <c r="C723" s="59">
        <v>700</v>
      </c>
      <c r="D723" s="59">
        <v>100</v>
      </c>
      <c r="E723" s="59">
        <v>100</v>
      </c>
      <c r="F723" s="59">
        <v>100</v>
      </c>
      <c r="G723" s="59">
        <v>100</v>
      </c>
      <c r="H723" s="59">
        <v>100</v>
      </c>
      <c r="I723" s="55"/>
      <c r="J723" s="1"/>
      <c r="K723" s="1"/>
      <c r="L723" s="1"/>
    </row>
    <row r="724" spans="1:12" ht="15.75" x14ac:dyDescent="0.25">
      <c r="A724" s="216">
        <f t="shared" si="169"/>
        <v>709</v>
      </c>
      <c r="B724" s="34" t="s">
        <v>12</v>
      </c>
      <c r="C724" s="71">
        <v>0</v>
      </c>
      <c r="D724" s="71">
        <v>0</v>
      </c>
      <c r="E724" s="71">
        <v>0</v>
      </c>
      <c r="F724" s="71">
        <v>0</v>
      </c>
      <c r="G724" s="71">
        <v>0</v>
      </c>
      <c r="H724" s="71">
        <v>0</v>
      </c>
      <c r="I724" s="55"/>
      <c r="J724" s="1"/>
      <c r="K724" s="1"/>
      <c r="L724" s="1"/>
    </row>
    <row r="725" spans="1:12" ht="15.75" x14ac:dyDescent="0.25">
      <c r="A725" s="216">
        <f t="shared" si="169"/>
        <v>710</v>
      </c>
      <c r="B725" s="34" t="s">
        <v>13</v>
      </c>
      <c r="C725" s="71">
        <v>0</v>
      </c>
      <c r="D725" s="71">
        <v>0</v>
      </c>
      <c r="E725" s="71">
        <v>0</v>
      </c>
      <c r="F725" s="71">
        <v>0</v>
      </c>
      <c r="G725" s="71">
        <v>0</v>
      </c>
      <c r="H725" s="71">
        <v>0</v>
      </c>
      <c r="I725" s="55"/>
      <c r="J725" s="1"/>
      <c r="K725" s="1"/>
      <c r="L725" s="1"/>
    </row>
    <row r="726" spans="1:12" ht="15.75" x14ac:dyDescent="0.25">
      <c r="A726" s="216">
        <f t="shared" si="169"/>
        <v>711</v>
      </c>
      <c r="B726" s="34" t="s">
        <v>14</v>
      </c>
      <c r="C726" s="59">
        <v>700</v>
      </c>
      <c r="D726" s="59">
        <v>100</v>
      </c>
      <c r="E726" s="59">
        <v>100</v>
      </c>
      <c r="F726" s="59">
        <v>100</v>
      </c>
      <c r="G726" s="59">
        <v>100</v>
      </c>
      <c r="H726" s="59">
        <v>100</v>
      </c>
      <c r="I726" s="55"/>
      <c r="J726" s="1"/>
      <c r="K726" s="1"/>
      <c r="L726" s="1"/>
    </row>
    <row r="727" spans="1:12" ht="15.75" x14ac:dyDescent="0.25">
      <c r="A727" s="216">
        <f t="shared" si="169"/>
        <v>712</v>
      </c>
      <c r="B727" s="34" t="s">
        <v>15</v>
      </c>
      <c r="C727" s="71">
        <v>0</v>
      </c>
      <c r="D727" s="71">
        <v>0</v>
      </c>
      <c r="E727" s="71">
        <v>0</v>
      </c>
      <c r="F727" s="71">
        <v>0</v>
      </c>
      <c r="G727" s="71">
        <v>0</v>
      </c>
      <c r="H727" s="71">
        <v>0</v>
      </c>
      <c r="I727" s="55"/>
      <c r="J727" s="1"/>
      <c r="K727" s="1"/>
      <c r="L727" s="1"/>
    </row>
    <row r="728" spans="1:12" ht="40.5" customHeight="1" x14ac:dyDescent="0.25">
      <c r="A728" s="216">
        <f t="shared" si="169"/>
        <v>713</v>
      </c>
      <c r="B728" s="48" t="s">
        <v>57</v>
      </c>
      <c r="C728" s="60">
        <v>2459</v>
      </c>
      <c r="D728" s="60">
        <v>610</v>
      </c>
      <c r="E728" s="60">
        <v>411</v>
      </c>
      <c r="F728" s="60">
        <v>412</v>
      </c>
      <c r="G728" s="60">
        <v>613</v>
      </c>
      <c r="H728" s="60">
        <v>613</v>
      </c>
      <c r="I728" s="55"/>
      <c r="J728" s="1"/>
      <c r="K728" s="1"/>
      <c r="L728" s="1"/>
    </row>
    <row r="729" spans="1:12" ht="15.75" x14ac:dyDescent="0.25">
      <c r="A729" s="216">
        <f t="shared" si="169"/>
        <v>714</v>
      </c>
      <c r="B729" s="34" t="s">
        <v>12</v>
      </c>
      <c r="C729" s="71">
        <v>0</v>
      </c>
      <c r="D729" s="71">
        <v>0</v>
      </c>
      <c r="E729" s="71">
        <v>0</v>
      </c>
      <c r="F729" s="71">
        <v>0</v>
      </c>
      <c r="G729" s="71">
        <v>0</v>
      </c>
      <c r="H729" s="71">
        <v>0</v>
      </c>
      <c r="I729" s="55"/>
      <c r="J729" s="1"/>
      <c r="K729" s="1"/>
      <c r="L729" s="1"/>
    </row>
    <row r="730" spans="1:12" ht="15.75" x14ac:dyDescent="0.25">
      <c r="A730" s="216">
        <f t="shared" si="169"/>
        <v>715</v>
      </c>
      <c r="B730" s="34" t="s">
        <v>13</v>
      </c>
      <c r="C730" s="71">
        <v>0</v>
      </c>
      <c r="D730" s="71">
        <v>0</v>
      </c>
      <c r="E730" s="71">
        <v>0</v>
      </c>
      <c r="F730" s="71">
        <v>0</v>
      </c>
      <c r="G730" s="71">
        <v>0</v>
      </c>
      <c r="H730" s="71">
        <v>0</v>
      </c>
      <c r="I730" s="55"/>
      <c r="J730" s="1"/>
      <c r="K730" s="1"/>
      <c r="L730" s="1"/>
    </row>
    <row r="731" spans="1:12" ht="15.75" x14ac:dyDescent="0.25">
      <c r="A731" s="216">
        <f t="shared" si="169"/>
        <v>716</v>
      </c>
      <c r="B731" s="69" t="s">
        <v>14</v>
      </c>
      <c r="C731" s="60">
        <v>2459</v>
      </c>
      <c r="D731" s="60">
        <v>610</v>
      </c>
      <c r="E731" s="60">
        <v>411</v>
      </c>
      <c r="F731" s="60">
        <v>412</v>
      </c>
      <c r="G731" s="60">
        <v>613</v>
      </c>
      <c r="H731" s="60">
        <v>613</v>
      </c>
      <c r="I731" s="55"/>
      <c r="J731" s="1"/>
      <c r="K731" s="1"/>
      <c r="L731" s="1"/>
    </row>
    <row r="732" spans="1:12" ht="15.75" x14ac:dyDescent="0.25">
      <c r="A732" s="216">
        <f t="shared" si="169"/>
        <v>717</v>
      </c>
      <c r="B732" s="34" t="s">
        <v>15</v>
      </c>
      <c r="C732" s="71">
        <v>0</v>
      </c>
      <c r="D732" s="71">
        <v>0</v>
      </c>
      <c r="E732" s="71">
        <v>0</v>
      </c>
      <c r="F732" s="71">
        <v>0</v>
      </c>
      <c r="G732" s="71">
        <v>0</v>
      </c>
      <c r="H732" s="71">
        <v>0</v>
      </c>
      <c r="I732" s="55"/>
      <c r="J732" s="1"/>
      <c r="K732" s="1"/>
      <c r="L732" s="1"/>
    </row>
    <row r="733" spans="1:12" ht="43.5" customHeight="1" x14ac:dyDescent="0.25">
      <c r="A733" s="216">
        <f t="shared" si="169"/>
        <v>718</v>
      </c>
      <c r="B733" s="235" t="s">
        <v>58</v>
      </c>
      <c r="C733" s="236"/>
      <c r="D733" s="236"/>
      <c r="E733" s="236"/>
      <c r="F733" s="236"/>
      <c r="G733" s="236"/>
      <c r="H733" s="236"/>
      <c r="I733" s="237"/>
      <c r="J733" s="1"/>
      <c r="K733" s="1"/>
      <c r="L733" s="1"/>
    </row>
    <row r="734" spans="1:12" ht="28.5" x14ac:dyDescent="0.25">
      <c r="A734" s="216">
        <f t="shared" si="169"/>
        <v>719</v>
      </c>
      <c r="B734" s="87" t="s">
        <v>55</v>
      </c>
      <c r="C734" s="107">
        <f>SUM(C735:C738)</f>
        <v>150</v>
      </c>
      <c r="D734" s="107">
        <f t="shared" ref="D734:H734" si="172">SUM(D735:D738)</f>
        <v>30</v>
      </c>
      <c r="E734" s="107">
        <f t="shared" si="172"/>
        <v>30</v>
      </c>
      <c r="F734" s="107">
        <f t="shared" si="172"/>
        <v>30</v>
      </c>
      <c r="G734" s="107">
        <f t="shared" si="172"/>
        <v>30</v>
      </c>
      <c r="H734" s="107">
        <f t="shared" si="172"/>
        <v>30</v>
      </c>
      <c r="I734" s="63"/>
      <c r="J734" s="1"/>
      <c r="K734" s="1"/>
      <c r="L734" s="1"/>
    </row>
    <row r="735" spans="1:12" ht="15.75" x14ac:dyDescent="0.25">
      <c r="A735" s="216">
        <f t="shared" si="169"/>
        <v>720</v>
      </c>
      <c r="B735" s="43" t="s">
        <v>12</v>
      </c>
      <c r="C735" s="65">
        <f>C740+C745</f>
        <v>0</v>
      </c>
      <c r="D735" s="65">
        <f t="shared" ref="D735:H735" si="173">D740+D745</f>
        <v>0</v>
      </c>
      <c r="E735" s="65">
        <f t="shared" si="173"/>
        <v>0</v>
      </c>
      <c r="F735" s="65">
        <f t="shared" si="173"/>
        <v>0</v>
      </c>
      <c r="G735" s="65">
        <f t="shared" si="173"/>
        <v>0</v>
      </c>
      <c r="H735" s="65">
        <f t="shared" si="173"/>
        <v>0</v>
      </c>
      <c r="I735" s="55"/>
      <c r="J735" s="1"/>
      <c r="K735" s="1"/>
      <c r="L735" s="1"/>
    </row>
    <row r="736" spans="1:12" ht="15.75" x14ac:dyDescent="0.25">
      <c r="A736" s="216">
        <f t="shared" si="169"/>
        <v>721</v>
      </c>
      <c r="B736" s="43" t="s">
        <v>13</v>
      </c>
      <c r="C736" s="61">
        <f t="shared" ref="C736:H738" si="174">C741+C746</f>
        <v>150</v>
      </c>
      <c r="D736" s="61">
        <f t="shared" si="174"/>
        <v>30</v>
      </c>
      <c r="E736" s="61">
        <f t="shared" si="174"/>
        <v>30</v>
      </c>
      <c r="F736" s="61">
        <f t="shared" si="174"/>
        <v>30</v>
      </c>
      <c r="G736" s="61">
        <f t="shared" si="174"/>
        <v>30</v>
      </c>
      <c r="H736" s="61">
        <f t="shared" si="174"/>
        <v>30</v>
      </c>
      <c r="I736" s="55"/>
      <c r="J736" s="1"/>
      <c r="K736" s="1"/>
      <c r="L736" s="1"/>
    </row>
    <row r="737" spans="1:12" ht="15.75" x14ac:dyDescent="0.25">
      <c r="A737" s="216">
        <f t="shared" si="169"/>
        <v>722</v>
      </c>
      <c r="B737" s="43" t="s">
        <v>14</v>
      </c>
      <c r="C737" s="65">
        <f t="shared" si="174"/>
        <v>0</v>
      </c>
      <c r="D737" s="65">
        <f t="shared" si="174"/>
        <v>0</v>
      </c>
      <c r="E737" s="65">
        <f t="shared" si="174"/>
        <v>0</v>
      </c>
      <c r="F737" s="65">
        <f t="shared" si="174"/>
        <v>0</v>
      </c>
      <c r="G737" s="65">
        <f t="shared" si="174"/>
        <v>0</v>
      </c>
      <c r="H737" s="65">
        <f t="shared" si="174"/>
        <v>0</v>
      </c>
      <c r="I737" s="55"/>
      <c r="J737" s="1"/>
      <c r="K737" s="1"/>
      <c r="L737" s="1"/>
    </row>
    <row r="738" spans="1:12" ht="15.75" x14ac:dyDescent="0.25">
      <c r="A738" s="216">
        <f t="shared" si="169"/>
        <v>723</v>
      </c>
      <c r="B738" s="43" t="s">
        <v>15</v>
      </c>
      <c r="C738" s="65">
        <f t="shared" si="174"/>
        <v>0</v>
      </c>
      <c r="D738" s="65">
        <f t="shared" si="174"/>
        <v>0</v>
      </c>
      <c r="E738" s="65">
        <f t="shared" si="174"/>
        <v>0</v>
      </c>
      <c r="F738" s="65">
        <f t="shared" si="174"/>
        <v>0</v>
      </c>
      <c r="G738" s="65">
        <f t="shared" si="174"/>
        <v>0</v>
      </c>
      <c r="H738" s="65">
        <f t="shared" si="174"/>
        <v>0</v>
      </c>
      <c r="I738" s="55"/>
      <c r="J738" s="1"/>
      <c r="K738" s="1"/>
      <c r="L738" s="1"/>
    </row>
    <row r="739" spans="1:12" ht="30" x14ac:dyDescent="0.25">
      <c r="A739" s="216">
        <f t="shared" si="169"/>
        <v>724</v>
      </c>
      <c r="B739" s="49" t="s">
        <v>59</v>
      </c>
      <c r="C739" s="51">
        <v>150</v>
      </c>
      <c r="D739" s="51">
        <v>30</v>
      </c>
      <c r="E739" s="51">
        <v>30</v>
      </c>
      <c r="F739" s="51">
        <v>30</v>
      </c>
      <c r="G739" s="51">
        <v>30</v>
      </c>
      <c r="H739" s="51">
        <v>30</v>
      </c>
      <c r="I739" s="63"/>
      <c r="J739" s="1"/>
      <c r="K739" s="1"/>
      <c r="L739" s="1"/>
    </row>
    <row r="740" spans="1:12" ht="15.75" x14ac:dyDescent="0.25">
      <c r="A740" s="216">
        <f t="shared" si="169"/>
        <v>725</v>
      </c>
      <c r="B740" s="34" t="s">
        <v>12</v>
      </c>
      <c r="C740" s="33">
        <v>0</v>
      </c>
      <c r="D740" s="33">
        <v>0</v>
      </c>
      <c r="E740" s="33">
        <v>0</v>
      </c>
      <c r="F740" s="33">
        <v>0</v>
      </c>
      <c r="G740" s="33">
        <v>0</v>
      </c>
      <c r="H740" s="33">
        <v>0</v>
      </c>
      <c r="I740" s="55"/>
      <c r="J740" s="1"/>
      <c r="K740" s="1"/>
      <c r="L740" s="1"/>
    </row>
    <row r="741" spans="1:12" ht="15.75" x14ac:dyDescent="0.25">
      <c r="A741" s="216">
        <f t="shared" si="169"/>
        <v>726</v>
      </c>
      <c r="B741" s="34" t="s">
        <v>13</v>
      </c>
      <c r="C741" s="33">
        <v>0</v>
      </c>
      <c r="D741" s="33">
        <v>0</v>
      </c>
      <c r="E741" s="33">
        <v>0</v>
      </c>
      <c r="F741" s="33">
        <v>0</v>
      </c>
      <c r="G741" s="33">
        <v>0</v>
      </c>
      <c r="H741" s="33">
        <v>0</v>
      </c>
      <c r="I741" s="55"/>
      <c r="J741" s="1"/>
      <c r="K741" s="1"/>
      <c r="L741" s="1"/>
    </row>
    <row r="742" spans="1:12" ht="15.75" x14ac:dyDescent="0.25">
      <c r="A742" s="216">
        <f t="shared" si="169"/>
        <v>727</v>
      </c>
      <c r="B742" s="34" t="s">
        <v>14</v>
      </c>
      <c r="C742" s="33">
        <v>0</v>
      </c>
      <c r="D742" s="33">
        <v>0</v>
      </c>
      <c r="E742" s="33">
        <v>0</v>
      </c>
      <c r="F742" s="33">
        <v>0</v>
      </c>
      <c r="G742" s="33">
        <v>0</v>
      </c>
      <c r="H742" s="33">
        <v>0</v>
      </c>
      <c r="I742" s="55"/>
      <c r="J742" s="1"/>
      <c r="K742" s="1"/>
      <c r="L742" s="1"/>
    </row>
    <row r="743" spans="1:12" ht="15.75" x14ac:dyDescent="0.25">
      <c r="A743" s="216">
        <f t="shared" si="169"/>
        <v>728</v>
      </c>
      <c r="B743" s="34" t="s">
        <v>15</v>
      </c>
      <c r="C743" s="33">
        <v>0</v>
      </c>
      <c r="D743" s="33">
        <v>0</v>
      </c>
      <c r="E743" s="33">
        <v>0</v>
      </c>
      <c r="F743" s="33">
        <v>0</v>
      </c>
      <c r="G743" s="33">
        <v>0</v>
      </c>
      <c r="H743" s="33">
        <v>0</v>
      </c>
      <c r="I743" s="55"/>
      <c r="J743" s="1"/>
      <c r="K743" s="1"/>
      <c r="L743" s="1"/>
    </row>
    <row r="744" spans="1:12" ht="71.25" customHeight="1" x14ac:dyDescent="0.25">
      <c r="A744" s="216">
        <f t="shared" si="169"/>
        <v>729</v>
      </c>
      <c r="B744" s="34" t="s">
        <v>256</v>
      </c>
      <c r="C744" s="50">
        <v>150</v>
      </c>
      <c r="D744" s="50">
        <v>30</v>
      </c>
      <c r="E744" s="50">
        <v>30</v>
      </c>
      <c r="F744" s="50">
        <v>30</v>
      </c>
      <c r="G744" s="50">
        <v>30</v>
      </c>
      <c r="H744" s="50">
        <v>30</v>
      </c>
      <c r="I744" s="55"/>
      <c r="J744" s="1"/>
      <c r="K744" s="1"/>
      <c r="L744" s="1"/>
    </row>
    <row r="745" spans="1:12" ht="15.75" x14ac:dyDescent="0.25">
      <c r="A745" s="216">
        <f t="shared" si="169"/>
        <v>730</v>
      </c>
      <c r="B745" s="34" t="s">
        <v>12</v>
      </c>
      <c r="C745" s="33">
        <v>0</v>
      </c>
      <c r="D745" s="33">
        <v>0</v>
      </c>
      <c r="E745" s="33">
        <v>0</v>
      </c>
      <c r="F745" s="33">
        <v>0</v>
      </c>
      <c r="G745" s="33">
        <v>0</v>
      </c>
      <c r="H745" s="33">
        <v>0</v>
      </c>
      <c r="I745" s="55"/>
      <c r="J745" s="1"/>
      <c r="K745" s="1"/>
      <c r="L745" s="1"/>
    </row>
    <row r="746" spans="1:12" ht="15.75" x14ac:dyDescent="0.25">
      <c r="A746" s="216">
        <f t="shared" si="169"/>
        <v>731</v>
      </c>
      <c r="B746" s="34" t="s">
        <v>13</v>
      </c>
      <c r="C746" s="33">
        <v>150</v>
      </c>
      <c r="D746" s="33">
        <v>30</v>
      </c>
      <c r="E746" s="33">
        <v>30</v>
      </c>
      <c r="F746" s="33">
        <v>30</v>
      </c>
      <c r="G746" s="33">
        <v>30</v>
      </c>
      <c r="H746" s="33">
        <v>30</v>
      </c>
      <c r="I746" s="55"/>
      <c r="J746" s="1"/>
      <c r="K746" s="1"/>
      <c r="L746" s="1"/>
    </row>
    <row r="747" spans="1:12" ht="15.75" x14ac:dyDescent="0.25">
      <c r="A747" s="216">
        <f t="shared" si="169"/>
        <v>732</v>
      </c>
      <c r="B747" s="34" t="s">
        <v>14</v>
      </c>
      <c r="C747" s="33">
        <v>0</v>
      </c>
      <c r="D747" s="33">
        <v>0</v>
      </c>
      <c r="E747" s="33">
        <v>0</v>
      </c>
      <c r="F747" s="33">
        <v>0</v>
      </c>
      <c r="G747" s="33">
        <v>0</v>
      </c>
      <c r="H747" s="33">
        <v>0</v>
      </c>
      <c r="I747" s="55"/>
      <c r="J747" s="1"/>
      <c r="K747" s="1"/>
      <c r="L747" s="1"/>
    </row>
    <row r="748" spans="1:12" ht="15.75" x14ac:dyDescent="0.25">
      <c r="A748" s="216">
        <f t="shared" si="169"/>
        <v>733</v>
      </c>
      <c r="B748" s="34" t="s">
        <v>15</v>
      </c>
      <c r="C748" s="33">
        <v>0</v>
      </c>
      <c r="D748" s="33">
        <v>0</v>
      </c>
      <c r="E748" s="33">
        <v>0</v>
      </c>
      <c r="F748" s="33">
        <v>0</v>
      </c>
      <c r="G748" s="33">
        <v>0</v>
      </c>
      <c r="H748" s="33">
        <v>0</v>
      </c>
      <c r="I748" s="55"/>
      <c r="J748" s="1"/>
      <c r="K748" s="1"/>
      <c r="L748" s="1"/>
    </row>
    <row r="749" spans="1:12" ht="32.25" customHeight="1" x14ac:dyDescent="0.25">
      <c r="A749" s="216">
        <f t="shared" si="169"/>
        <v>734</v>
      </c>
      <c r="B749" s="235" t="s">
        <v>176</v>
      </c>
      <c r="C749" s="236"/>
      <c r="D749" s="236"/>
      <c r="E749" s="236"/>
      <c r="F749" s="236"/>
      <c r="G749" s="236"/>
      <c r="H749" s="236"/>
      <c r="I749" s="237"/>
      <c r="J749" s="1"/>
      <c r="K749" s="1"/>
      <c r="L749" s="1"/>
    </row>
    <row r="750" spans="1:12" ht="28.5" x14ac:dyDescent="0.25">
      <c r="A750" s="216">
        <f t="shared" si="169"/>
        <v>735</v>
      </c>
      <c r="B750" s="87" t="s">
        <v>55</v>
      </c>
      <c r="C750" s="107">
        <f>SUM(C751:C754)</f>
        <v>199083</v>
      </c>
      <c r="D750" s="107">
        <f t="shared" ref="D750:H750" si="175">SUM(D751:D754)</f>
        <v>32495</v>
      </c>
      <c r="E750" s="107">
        <f t="shared" si="175"/>
        <v>33510</v>
      </c>
      <c r="F750" s="107">
        <f t="shared" si="175"/>
        <v>37112</v>
      </c>
      <c r="G750" s="107">
        <f t="shared" si="175"/>
        <v>42631</v>
      </c>
      <c r="H750" s="107">
        <f t="shared" si="175"/>
        <v>53335</v>
      </c>
      <c r="I750" s="63"/>
      <c r="J750" s="1"/>
      <c r="K750" s="1"/>
      <c r="L750" s="1"/>
    </row>
    <row r="751" spans="1:12" ht="15.75" x14ac:dyDescent="0.25">
      <c r="A751" s="216">
        <f t="shared" si="169"/>
        <v>736</v>
      </c>
      <c r="B751" s="43" t="s">
        <v>12</v>
      </c>
      <c r="C751" s="65">
        <f>C756+C761</f>
        <v>0</v>
      </c>
      <c r="D751" s="65">
        <f t="shared" ref="D751:H751" si="176">D756+D761</f>
        <v>0</v>
      </c>
      <c r="E751" s="65">
        <f t="shared" si="176"/>
        <v>0</v>
      </c>
      <c r="F751" s="65">
        <f t="shared" si="176"/>
        <v>0</v>
      </c>
      <c r="G751" s="65">
        <f t="shared" si="176"/>
        <v>0</v>
      </c>
      <c r="H751" s="65">
        <f t="shared" si="176"/>
        <v>0</v>
      </c>
      <c r="I751" s="55"/>
      <c r="J751" s="1"/>
      <c r="K751" s="1"/>
      <c r="L751" s="1"/>
    </row>
    <row r="752" spans="1:12" ht="15.75" x14ac:dyDescent="0.25">
      <c r="A752" s="216">
        <f t="shared" si="169"/>
        <v>737</v>
      </c>
      <c r="B752" s="43" t="s">
        <v>13</v>
      </c>
      <c r="C752" s="61">
        <f t="shared" ref="C752:H754" si="177">C757+C762</f>
        <v>2289</v>
      </c>
      <c r="D752" s="61">
        <f t="shared" si="177"/>
        <v>2289</v>
      </c>
      <c r="E752" s="61">
        <f t="shared" si="177"/>
        <v>0</v>
      </c>
      <c r="F752" s="61">
        <f t="shared" si="177"/>
        <v>0</v>
      </c>
      <c r="G752" s="61">
        <f t="shared" si="177"/>
        <v>0</v>
      </c>
      <c r="H752" s="61">
        <f t="shared" si="177"/>
        <v>0</v>
      </c>
      <c r="I752" s="55"/>
      <c r="J752" s="1"/>
      <c r="K752" s="1"/>
      <c r="L752" s="1"/>
    </row>
    <row r="753" spans="1:12" ht="15.75" x14ac:dyDescent="0.25">
      <c r="A753" s="216">
        <f t="shared" si="169"/>
        <v>738</v>
      </c>
      <c r="B753" s="43" t="s">
        <v>14</v>
      </c>
      <c r="C753" s="61">
        <f t="shared" si="177"/>
        <v>181051</v>
      </c>
      <c r="D753" s="61">
        <f t="shared" si="177"/>
        <v>27237</v>
      </c>
      <c r="E753" s="61">
        <f t="shared" si="177"/>
        <v>30546</v>
      </c>
      <c r="F753" s="61">
        <f t="shared" si="177"/>
        <v>34002</v>
      </c>
      <c r="G753" s="61">
        <f t="shared" si="177"/>
        <v>39361</v>
      </c>
      <c r="H753" s="61">
        <f t="shared" si="177"/>
        <v>49905</v>
      </c>
      <c r="I753" s="55"/>
      <c r="J753" s="1"/>
      <c r="K753" s="1"/>
      <c r="L753" s="1"/>
    </row>
    <row r="754" spans="1:12" ht="15.75" x14ac:dyDescent="0.25">
      <c r="A754" s="216">
        <f t="shared" si="169"/>
        <v>739</v>
      </c>
      <c r="B754" s="43" t="s">
        <v>15</v>
      </c>
      <c r="C754" s="61">
        <f t="shared" si="177"/>
        <v>15743</v>
      </c>
      <c r="D754" s="61">
        <f t="shared" si="177"/>
        <v>2969</v>
      </c>
      <c r="E754" s="61">
        <f t="shared" si="177"/>
        <v>2964</v>
      </c>
      <c r="F754" s="61">
        <f t="shared" si="177"/>
        <v>3110</v>
      </c>
      <c r="G754" s="61">
        <f t="shared" si="177"/>
        <v>3270</v>
      </c>
      <c r="H754" s="61">
        <f t="shared" si="177"/>
        <v>3430</v>
      </c>
      <c r="I754" s="55"/>
      <c r="J754" s="1"/>
      <c r="K754" s="1"/>
      <c r="L754" s="1"/>
    </row>
    <row r="755" spans="1:12" ht="30" x14ac:dyDescent="0.25">
      <c r="A755" s="216">
        <f t="shared" si="169"/>
        <v>740</v>
      </c>
      <c r="B755" s="34" t="s">
        <v>257</v>
      </c>
      <c r="C755" s="60">
        <v>196754</v>
      </c>
      <c r="D755" s="60">
        <v>30166</v>
      </c>
      <c r="E755" s="60">
        <v>33510</v>
      </c>
      <c r="F755" s="60">
        <v>37112</v>
      </c>
      <c r="G755" s="60">
        <v>42631</v>
      </c>
      <c r="H755" s="60">
        <v>53335</v>
      </c>
      <c r="I755" s="55"/>
      <c r="J755" s="1"/>
      <c r="K755" s="1"/>
      <c r="L755" s="1"/>
    </row>
    <row r="756" spans="1:12" ht="15.75" x14ac:dyDescent="0.25">
      <c r="A756" s="216">
        <f t="shared" si="169"/>
        <v>741</v>
      </c>
      <c r="B756" s="34" t="s">
        <v>12</v>
      </c>
      <c r="C756" s="33">
        <v>0</v>
      </c>
      <c r="D756" s="33">
        <v>0</v>
      </c>
      <c r="E756" s="33">
        <v>0</v>
      </c>
      <c r="F756" s="33">
        <v>0</v>
      </c>
      <c r="G756" s="33">
        <v>0</v>
      </c>
      <c r="H756" s="33">
        <v>0</v>
      </c>
      <c r="I756" s="55"/>
      <c r="J756" s="1"/>
      <c r="K756" s="1"/>
      <c r="L756" s="1"/>
    </row>
    <row r="757" spans="1:12" ht="15.75" x14ac:dyDescent="0.25">
      <c r="A757" s="216">
        <f t="shared" si="169"/>
        <v>742</v>
      </c>
      <c r="B757" s="34" t="s">
        <v>13</v>
      </c>
      <c r="C757" s="33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55"/>
      <c r="J757" s="1"/>
      <c r="K757" s="1"/>
      <c r="L757" s="1"/>
    </row>
    <row r="758" spans="1:12" ht="15.75" x14ac:dyDescent="0.25">
      <c r="A758" s="216">
        <f t="shared" si="169"/>
        <v>743</v>
      </c>
      <c r="B758" s="34" t="s">
        <v>14</v>
      </c>
      <c r="C758" s="59">
        <v>181051</v>
      </c>
      <c r="D758" s="59">
        <v>27237</v>
      </c>
      <c r="E758" s="59">
        <v>30546</v>
      </c>
      <c r="F758" s="59">
        <v>34002</v>
      </c>
      <c r="G758" s="59">
        <v>39361</v>
      </c>
      <c r="H758" s="59">
        <v>49905</v>
      </c>
      <c r="I758" s="55"/>
      <c r="J758" s="1"/>
      <c r="K758" s="1"/>
      <c r="L758" s="1"/>
    </row>
    <row r="759" spans="1:12" ht="15.75" x14ac:dyDescent="0.25">
      <c r="A759" s="216">
        <f t="shared" si="169"/>
        <v>744</v>
      </c>
      <c r="B759" s="34" t="s">
        <v>60</v>
      </c>
      <c r="C759" s="59">
        <v>15743</v>
      </c>
      <c r="D759" s="59">
        <v>2969</v>
      </c>
      <c r="E759" s="59">
        <v>2964</v>
      </c>
      <c r="F759" s="59">
        <v>3110</v>
      </c>
      <c r="G759" s="59">
        <v>3270</v>
      </c>
      <c r="H759" s="59">
        <v>3430</v>
      </c>
      <c r="I759" s="55"/>
      <c r="J759" s="1"/>
      <c r="K759" s="1"/>
      <c r="L759" s="1"/>
    </row>
    <row r="760" spans="1:12" ht="60" x14ac:dyDescent="0.25">
      <c r="A760" s="216">
        <f t="shared" si="169"/>
        <v>745</v>
      </c>
      <c r="B760" s="34" t="s">
        <v>258</v>
      </c>
      <c r="C760" s="60">
        <v>2289</v>
      </c>
      <c r="D760" s="60">
        <v>2289</v>
      </c>
      <c r="E760" s="33">
        <v>0</v>
      </c>
      <c r="F760" s="33">
        <v>0</v>
      </c>
      <c r="G760" s="33">
        <v>0</v>
      </c>
      <c r="H760" s="33">
        <v>0</v>
      </c>
      <c r="I760" s="55"/>
      <c r="J760" s="1"/>
      <c r="K760" s="1"/>
      <c r="L760" s="1"/>
    </row>
    <row r="761" spans="1:12" ht="15.75" x14ac:dyDescent="0.25">
      <c r="A761" s="216">
        <f t="shared" si="169"/>
        <v>746</v>
      </c>
      <c r="B761" s="34" t="s">
        <v>12</v>
      </c>
      <c r="C761" s="33">
        <v>0</v>
      </c>
      <c r="D761" s="33">
        <v>0</v>
      </c>
      <c r="E761" s="33">
        <v>0</v>
      </c>
      <c r="F761" s="33">
        <v>0</v>
      </c>
      <c r="G761" s="33">
        <v>0</v>
      </c>
      <c r="H761" s="33">
        <v>0</v>
      </c>
      <c r="I761" s="55"/>
      <c r="J761" s="1"/>
      <c r="K761" s="1"/>
      <c r="L761" s="1"/>
    </row>
    <row r="762" spans="1:12" ht="15.75" x14ac:dyDescent="0.25">
      <c r="A762" s="216">
        <f t="shared" si="169"/>
        <v>747</v>
      </c>
      <c r="B762" s="34" t="s">
        <v>13</v>
      </c>
      <c r="C762" s="59">
        <v>2289</v>
      </c>
      <c r="D762" s="59">
        <v>2289</v>
      </c>
      <c r="E762" s="33">
        <v>0</v>
      </c>
      <c r="F762" s="33">
        <v>0</v>
      </c>
      <c r="G762" s="33">
        <v>0</v>
      </c>
      <c r="H762" s="33">
        <v>0</v>
      </c>
      <c r="I762" s="55"/>
      <c r="J762" s="1"/>
      <c r="K762" s="1"/>
      <c r="L762" s="1"/>
    </row>
    <row r="763" spans="1:12" ht="15.75" x14ac:dyDescent="0.25">
      <c r="A763" s="216">
        <f t="shared" si="169"/>
        <v>748</v>
      </c>
      <c r="B763" s="34" t="s">
        <v>14</v>
      </c>
      <c r="C763" s="33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55"/>
      <c r="J763" s="1"/>
      <c r="K763" s="1"/>
      <c r="L763" s="1"/>
    </row>
    <row r="764" spans="1:12" ht="15" customHeight="1" x14ac:dyDescent="0.25">
      <c r="A764" s="216">
        <f t="shared" si="169"/>
        <v>749</v>
      </c>
      <c r="B764" s="34" t="s">
        <v>60</v>
      </c>
      <c r="C764" s="33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55"/>
      <c r="J764" s="1"/>
      <c r="K764" s="1"/>
      <c r="L764" s="1"/>
    </row>
    <row r="765" spans="1:12" ht="45.75" customHeight="1" x14ac:dyDescent="0.25">
      <c r="A765" s="216">
        <f t="shared" si="169"/>
        <v>750</v>
      </c>
      <c r="B765" s="235" t="s">
        <v>177</v>
      </c>
      <c r="C765" s="236"/>
      <c r="D765" s="236"/>
      <c r="E765" s="236"/>
      <c r="F765" s="236"/>
      <c r="G765" s="236"/>
      <c r="H765" s="236"/>
      <c r="I765" s="237"/>
      <c r="J765" s="1"/>
      <c r="K765" s="1"/>
      <c r="L765" s="1"/>
    </row>
    <row r="766" spans="1:12" ht="28.5" x14ac:dyDescent="0.25">
      <c r="A766" s="216">
        <f t="shared" si="169"/>
        <v>751</v>
      </c>
      <c r="B766" s="87" t="s">
        <v>55</v>
      </c>
      <c r="C766" s="107">
        <f>SUM(C767:C770)</f>
        <v>210</v>
      </c>
      <c r="D766" s="107">
        <f t="shared" ref="D766:H766" si="178">SUM(D767:D770)</f>
        <v>60</v>
      </c>
      <c r="E766" s="107">
        <f t="shared" si="178"/>
        <v>0</v>
      </c>
      <c r="F766" s="107">
        <f t="shared" si="178"/>
        <v>70</v>
      </c>
      <c r="G766" s="107">
        <f t="shared" si="178"/>
        <v>0</v>
      </c>
      <c r="H766" s="107">
        <f t="shared" si="178"/>
        <v>80</v>
      </c>
      <c r="I766" s="63"/>
      <c r="J766" s="1"/>
      <c r="K766" s="1"/>
      <c r="L766" s="1"/>
    </row>
    <row r="767" spans="1:12" ht="15.75" x14ac:dyDescent="0.25">
      <c r="A767" s="216">
        <f t="shared" si="169"/>
        <v>752</v>
      </c>
      <c r="B767" s="43" t="s">
        <v>12</v>
      </c>
      <c r="C767" s="65">
        <f>C772+C777</f>
        <v>0</v>
      </c>
      <c r="D767" s="65">
        <f t="shared" ref="D767:H767" si="179">D772+D777</f>
        <v>0</v>
      </c>
      <c r="E767" s="65">
        <f t="shared" si="179"/>
        <v>0</v>
      </c>
      <c r="F767" s="65">
        <f t="shared" si="179"/>
        <v>0</v>
      </c>
      <c r="G767" s="65">
        <f t="shared" si="179"/>
        <v>0</v>
      </c>
      <c r="H767" s="65">
        <f t="shared" si="179"/>
        <v>0</v>
      </c>
      <c r="I767" s="55"/>
      <c r="J767" s="1"/>
      <c r="K767" s="1"/>
      <c r="L767" s="1"/>
    </row>
    <row r="768" spans="1:12" ht="15.75" x14ac:dyDescent="0.25">
      <c r="A768" s="216">
        <f t="shared" si="169"/>
        <v>753</v>
      </c>
      <c r="B768" s="43" t="s">
        <v>13</v>
      </c>
      <c r="C768" s="65">
        <f t="shared" ref="C768:H770" si="180">C773+C778</f>
        <v>0</v>
      </c>
      <c r="D768" s="65">
        <f t="shared" si="180"/>
        <v>0</v>
      </c>
      <c r="E768" s="65">
        <f t="shared" si="180"/>
        <v>0</v>
      </c>
      <c r="F768" s="65">
        <f t="shared" si="180"/>
        <v>0</v>
      </c>
      <c r="G768" s="65">
        <f t="shared" si="180"/>
        <v>0</v>
      </c>
      <c r="H768" s="65">
        <f t="shared" si="180"/>
        <v>0</v>
      </c>
      <c r="I768" s="55"/>
      <c r="J768" s="1"/>
      <c r="K768" s="1"/>
      <c r="L768" s="1"/>
    </row>
    <row r="769" spans="1:12" ht="15.75" x14ac:dyDescent="0.25">
      <c r="A769" s="216">
        <f t="shared" si="169"/>
        <v>754</v>
      </c>
      <c r="B769" s="43" t="s">
        <v>14</v>
      </c>
      <c r="C769" s="61">
        <f t="shared" si="180"/>
        <v>210</v>
      </c>
      <c r="D769" s="61">
        <f t="shared" si="180"/>
        <v>60</v>
      </c>
      <c r="E769" s="61">
        <f t="shared" si="180"/>
        <v>0</v>
      </c>
      <c r="F769" s="61">
        <f t="shared" si="180"/>
        <v>70</v>
      </c>
      <c r="G769" s="61">
        <f t="shared" si="180"/>
        <v>0</v>
      </c>
      <c r="H769" s="61">
        <f t="shared" si="180"/>
        <v>80</v>
      </c>
      <c r="I769" s="55"/>
      <c r="J769" s="1"/>
      <c r="K769" s="1"/>
      <c r="L769" s="1"/>
    </row>
    <row r="770" spans="1:12" ht="15.75" x14ac:dyDescent="0.25">
      <c r="A770" s="216">
        <f t="shared" si="169"/>
        <v>755</v>
      </c>
      <c r="B770" s="43" t="s">
        <v>15</v>
      </c>
      <c r="C770" s="65">
        <f t="shared" si="180"/>
        <v>0</v>
      </c>
      <c r="D770" s="65">
        <f t="shared" si="180"/>
        <v>0</v>
      </c>
      <c r="E770" s="65">
        <f t="shared" si="180"/>
        <v>0</v>
      </c>
      <c r="F770" s="65">
        <f t="shared" si="180"/>
        <v>0</v>
      </c>
      <c r="G770" s="65">
        <f t="shared" si="180"/>
        <v>0</v>
      </c>
      <c r="H770" s="65">
        <f t="shared" si="180"/>
        <v>0</v>
      </c>
      <c r="I770" s="55"/>
      <c r="J770" s="1"/>
      <c r="K770" s="1"/>
      <c r="L770" s="1"/>
    </row>
    <row r="771" spans="1:12" ht="30" x14ac:dyDescent="0.25">
      <c r="A771" s="216">
        <f t="shared" si="169"/>
        <v>756</v>
      </c>
      <c r="B771" s="34" t="s">
        <v>61</v>
      </c>
      <c r="C771" s="50">
        <v>0</v>
      </c>
      <c r="D771" s="50">
        <v>0</v>
      </c>
      <c r="E771" s="50">
        <v>0</v>
      </c>
      <c r="F771" s="50">
        <v>0</v>
      </c>
      <c r="G771" s="50">
        <v>0</v>
      </c>
      <c r="H771" s="50">
        <v>0</v>
      </c>
      <c r="I771" s="55"/>
      <c r="J771" s="1"/>
      <c r="K771" s="1"/>
      <c r="L771" s="1"/>
    </row>
    <row r="772" spans="1:12" ht="15.75" x14ac:dyDescent="0.25">
      <c r="A772" s="216">
        <f t="shared" si="169"/>
        <v>757</v>
      </c>
      <c r="B772" s="34" t="s">
        <v>12</v>
      </c>
      <c r="C772" s="50">
        <v>0</v>
      </c>
      <c r="D772" s="50">
        <v>0</v>
      </c>
      <c r="E772" s="50">
        <v>0</v>
      </c>
      <c r="F772" s="50">
        <v>0</v>
      </c>
      <c r="G772" s="50">
        <v>0</v>
      </c>
      <c r="H772" s="50">
        <v>0</v>
      </c>
      <c r="I772" s="55"/>
      <c r="J772" s="1"/>
      <c r="K772" s="1"/>
      <c r="L772" s="1"/>
    </row>
    <row r="773" spans="1:12" ht="15.75" x14ac:dyDescent="0.25">
      <c r="A773" s="216">
        <f t="shared" si="169"/>
        <v>758</v>
      </c>
      <c r="B773" s="34" t="s">
        <v>13</v>
      </c>
      <c r="C773" s="50">
        <v>0</v>
      </c>
      <c r="D773" s="50">
        <v>0</v>
      </c>
      <c r="E773" s="50">
        <v>0</v>
      </c>
      <c r="F773" s="50">
        <v>0</v>
      </c>
      <c r="G773" s="50">
        <v>0</v>
      </c>
      <c r="H773" s="50">
        <v>0</v>
      </c>
      <c r="I773" s="55"/>
      <c r="J773" s="1"/>
      <c r="K773" s="1"/>
      <c r="L773" s="1"/>
    </row>
    <row r="774" spans="1:12" ht="15.75" x14ac:dyDescent="0.25">
      <c r="A774" s="216">
        <f t="shared" si="169"/>
        <v>759</v>
      </c>
      <c r="B774" s="34" t="s">
        <v>14</v>
      </c>
      <c r="C774" s="50">
        <v>0</v>
      </c>
      <c r="D774" s="50">
        <v>0</v>
      </c>
      <c r="E774" s="50">
        <v>0</v>
      </c>
      <c r="F774" s="50">
        <v>0</v>
      </c>
      <c r="G774" s="50">
        <v>0</v>
      </c>
      <c r="H774" s="50">
        <v>0</v>
      </c>
      <c r="I774" s="55"/>
      <c r="J774" s="1"/>
      <c r="K774" s="1"/>
      <c r="L774" s="1"/>
    </row>
    <row r="775" spans="1:12" ht="15" customHeight="1" x14ac:dyDescent="0.25">
      <c r="A775" s="216">
        <f t="shared" si="169"/>
        <v>760</v>
      </c>
      <c r="B775" s="34" t="s">
        <v>60</v>
      </c>
      <c r="C775" s="67">
        <v>0</v>
      </c>
      <c r="D775" s="67">
        <v>0</v>
      </c>
      <c r="E775" s="67">
        <v>0</v>
      </c>
      <c r="F775" s="67">
        <v>0</v>
      </c>
      <c r="G775" s="67">
        <v>0</v>
      </c>
      <c r="H775" s="67">
        <v>0</v>
      </c>
      <c r="I775" s="55"/>
      <c r="J775" s="1"/>
      <c r="K775" s="1"/>
      <c r="L775" s="1"/>
    </row>
    <row r="776" spans="1:12" ht="75" x14ac:dyDescent="0.25">
      <c r="A776" s="216">
        <f t="shared" si="169"/>
        <v>761</v>
      </c>
      <c r="B776" s="34" t="s">
        <v>259</v>
      </c>
      <c r="C776" s="60">
        <v>210</v>
      </c>
      <c r="D776" s="60">
        <v>60</v>
      </c>
      <c r="E776" s="60">
        <v>0</v>
      </c>
      <c r="F776" s="60">
        <v>70</v>
      </c>
      <c r="G776" s="60">
        <v>0</v>
      </c>
      <c r="H776" s="60">
        <v>80</v>
      </c>
      <c r="I776" s="55"/>
      <c r="J776" s="1"/>
      <c r="K776" s="1"/>
      <c r="L776" s="1"/>
    </row>
    <row r="777" spans="1:12" ht="15.75" x14ac:dyDescent="0.25">
      <c r="A777" s="216">
        <f t="shared" ref="A777:A840" si="181">A776+1</f>
        <v>762</v>
      </c>
      <c r="B777" s="34" t="s">
        <v>12</v>
      </c>
      <c r="C777" s="33">
        <v>0</v>
      </c>
      <c r="D777" s="33">
        <v>0</v>
      </c>
      <c r="E777" s="33">
        <v>0</v>
      </c>
      <c r="F777" s="33">
        <v>0</v>
      </c>
      <c r="G777" s="33">
        <v>0</v>
      </c>
      <c r="H777" s="33">
        <v>0</v>
      </c>
      <c r="I777" s="55"/>
      <c r="J777" s="1"/>
      <c r="K777" s="1"/>
      <c r="L777" s="1"/>
    </row>
    <row r="778" spans="1:12" ht="15.75" x14ac:dyDescent="0.25">
      <c r="A778" s="216">
        <f t="shared" si="181"/>
        <v>763</v>
      </c>
      <c r="B778" s="34" t="s">
        <v>13</v>
      </c>
      <c r="C778" s="33">
        <v>0</v>
      </c>
      <c r="D778" s="33">
        <v>0</v>
      </c>
      <c r="E778" s="33">
        <v>0</v>
      </c>
      <c r="F778" s="33">
        <v>0</v>
      </c>
      <c r="G778" s="33">
        <v>0</v>
      </c>
      <c r="H778" s="33">
        <v>0</v>
      </c>
      <c r="I778" s="55"/>
      <c r="J778" s="1"/>
      <c r="K778" s="1"/>
      <c r="L778" s="1"/>
    </row>
    <row r="779" spans="1:12" ht="15.75" x14ac:dyDescent="0.25">
      <c r="A779" s="216">
        <f t="shared" si="181"/>
        <v>764</v>
      </c>
      <c r="B779" s="34" t="s">
        <v>14</v>
      </c>
      <c r="C779" s="59">
        <v>210</v>
      </c>
      <c r="D779" s="59">
        <v>60</v>
      </c>
      <c r="E779" s="59">
        <v>0</v>
      </c>
      <c r="F779" s="59">
        <v>70</v>
      </c>
      <c r="G779" s="59">
        <v>0</v>
      </c>
      <c r="H779" s="59">
        <v>80</v>
      </c>
      <c r="I779" s="55"/>
      <c r="J779" s="1"/>
      <c r="K779" s="1"/>
      <c r="L779" s="1"/>
    </row>
    <row r="780" spans="1:12" ht="15" customHeight="1" x14ac:dyDescent="0.25">
      <c r="A780" s="216">
        <f t="shared" si="181"/>
        <v>765</v>
      </c>
      <c r="B780" s="34" t="s">
        <v>60</v>
      </c>
      <c r="C780" s="67">
        <v>0</v>
      </c>
      <c r="D780" s="67">
        <v>0</v>
      </c>
      <c r="E780" s="67">
        <v>0</v>
      </c>
      <c r="F780" s="67">
        <v>0</v>
      </c>
      <c r="G780" s="67">
        <v>0</v>
      </c>
      <c r="H780" s="67">
        <v>0</v>
      </c>
      <c r="I780" s="55"/>
      <c r="J780" s="1"/>
      <c r="K780" s="1"/>
      <c r="L780" s="1"/>
    </row>
    <row r="781" spans="1:12" ht="15.75" x14ac:dyDescent="0.25">
      <c r="A781" s="216">
        <f t="shared" si="181"/>
        <v>766</v>
      </c>
      <c r="B781" s="34"/>
      <c r="C781" s="33"/>
      <c r="D781" s="33"/>
      <c r="E781" s="33"/>
      <c r="F781" s="33"/>
      <c r="G781" s="33"/>
      <c r="H781" s="33"/>
      <c r="I781" s="55"/>
      <c r="J781" s="1"/>
      <c r="K781" s="1"/>
      <c r="L781" s="1"/>
    </row>
    <row r="782" spans="1:12" ht="27" customHeight="1" x14ac:dyDescent="0.25">
      <c r="A782" s="216">
        <f t="shared" si="181"/>
        <v>767</v>
      </c>
      <c r="B782" s="232" t="s">
        <v>160</v>
      </c>
      <c r="C782" s="233"/>
      <c r="D782" s="233"/>
      <c r="E782" s="233"/>
      <c r="F782" s="233"/>
      <c r="G782" s="233"/>
      <c r="H782" s="233"/>
      <c r="I782" s="234"/>
      <c r="J782" s="1"/>
      <c r="K782" s="1"/>
      <c r="L782" s="1"/>
    </row>
    <row r="783" spans="1:12" ht="28.5" x14ac:dyDescent="0.25">
      <c r="A783" s="216">
        <f t="shared" si="181"/>
        <v>768</v>
      </c>
      <c r="B783" s="87" t="s">
        <v>55</v>
      </c>
      <c r="C783" s="107">
        <f>SUM(C784:C787)</f>
        <v>994889.51099999982</v>
      </c>
      <c r="D783" s="107">
        <f t="shared" ref="D783:H783" si="182">SUM(D784:D787)</f>
        <v>144769.85700000002</v>
      </c>
      <c r="E783" s="107">
        <f t="shared" si="182"/>
        <v>149563.91200000001</v>
      </c>
      <c r="F783" s="107">
        <f t="shared" si="182"/>
        <v>253343.54000000004</v>
      </c>
      <c r="G783" s="107">
        <f t="shared" si="182"/>
        <v>131374.14000000001</v>
      </c>
      <c r="H783" s="107">
        <f t="shared" si="182"/>
        <v>188614.53999999998</v>
      </c>
      <c r="I783" s="63"/>
      <c r="J783" s="1"/>
      <c r="K783" s="1"/>
      <c r="L783" s="1"/>
    </row>
    <row r="784" spans="1:12" ht="15.75" x14ac:dyDescent="0.25">
      <c r="A784" s="216">
        <f t="shared" si="181"/>
        <v>769</v>
      </c>
      <c r="B784" s="43" t="s">
        <v>12</v>
      </c>
      <c r="C784" s="65">
        <f>C790+C892+C964+C1060+C1088+C1105+C1159</f>
        <v>25712.993999999999</v>
      </c>
      <c r="D784" s="65">
        <f t="shared" ref="D784:H784" si="183">D790+D892+D964+D1060+D1088+D1105+D1159</f>
        <v>4712.9940000000006</v>
      </c>
      <c r="E784" s="65">
        <f t="shared" si="183"/>
        <v>6000</v>
      </c>
      <c r="F784" s="65">
        <f t="shared" si="183"/>
        <v>3000</v>
      </c>
      <c r="G784" s="65">
        <f t="shared" si="183"/>
        <v>4500</v>
      </c>
      <c r="H784" s="65">
        <f t="shared" si="183"/>
        <v>7500</v>
      </c>
      <c r="I784" s="55"/>
      <c r="J784" s="1"/>
      <c r="K784" s="1"/>
      <c r="L784" s="1"/>
    </row>
    <row r="785" spans="1:12" ht="15.75" x14ac:dyDescent="0.25">
      <c r="A785" s="216">
        <f t="shared" si="181"/>
        <v>770</v>
      </c>
      <c r="B785" s="43" t="s">
        <v>13</v>
      </c>
      <c r="C785" s="65">
        <f t="shared" ref="C785:H787" si="184">C791+C893+C965+C1061+C1089+C1106+C1160</f>
        <v>673668.1547999999</v>
      </c>
      <c r="D785" s="65">
        <f t="shared" si="184"/>
        <v>93035.874000000011</v>
      </c>
      <c r="E785" s="65">
        <f t="shared" si="184"/>
        <v>88660.912000000011</v>
      </c>
      <c r="F785" s="65">
        <f t="shared" si="184"/>
        <v>189408.52000000002</v>
      </c>
      <c r="G785" s="65">
        <f t="shared" si="184"/>
        <v>76254.84</v>
      </c>
      <c r="H785" s="65">
        <f t="shared" si="184"/>
        <v>117818.84</v>
      </c>
      <c r="I785" s="55"/>
      <c r="J785" s="1"/>
      <c r="K785" s="1"/>
      <c r="L785" s="1"/>
    </row>
    <row r="786" spans="1:12" ht="15.75" x14ac:dyDescent="0.25">
      <c r="A786" s="216">
        <f t="shared" si="181"/>
        <v>771</v>
      </c>
      <c r="B786" s="43" t="s">
        <v>14</v>
      </c>
      <c r="C786" s="65">
        <f t="shared" si="184"/>
        <v>207761.3622</v>
      </c>
      <c r="D786" s="65">
        <f t="shared" si="184"/>
        <v>44020.989000000001</v>
      </c>
      <c r="E786" s="65">
        <f t="shared" si="184"/>
        <v>43156</v>
      </c>
      <c r="F786" s="65">
        <f t="shared" si="184"/>
        <v>47935.020000000004</v>
      </c>
      <c r="G786" s="65">
        <f t="shared" si="184"/>
        <v>20619.3</v>
      </c>
      <c r="H786" s="65">
        <f t="shared" si="184"/>
        <v>33295.699999999997</v>
      </c>
      <c r="I786" s="55"/>
      <c r="J786" s="1"/>
      <c r="K786" s="1"/>
      <c r="L786" s="1"/>
    </row>
    <row r="787" spans="1:12" ht="15.75" x14ac:dyDescent="0.25">
      <c r="A787" s="216">
        <f t="shared" si="181"/>
        <v>772</v>
      </c>
      <c r="B787" s="43" t="s">
        <v>15</v>
      </c>
      <c r="C787" s="65">
        <f t="shared" si="184"/>
        <v>87747</v>
      </c>
      <c r="D787" s="65">
        <f t="shared" si="184"/>
        <v>3000</v>
      </c>
      <c r="E787" s="65">
        <f t="shared" si="184"/>
        <v>11747</v>
      </c>
      <c r="F787" s="65">
        <f t="shared" si="184"/>
        <v>13000</v>
      </c>
      <c r="G787" s="65">
        <f t="shared" si="184"/>
        <v>30000</v>
      </c>
      <c r="H787" s="65">
        <f t="shared" si="184"/>
        <v>30000</v>
      </c>
      <c r="I787" s="55"/>
      <c r="J787" s="1"/>
      <c r="K787" s="1"/>
      <c r="L787" s="1"/>
    </row>
    <row r="788" spans="1:12" s="100" customFormat="1" ht="39.75" customHeight="1" x14ac:dyDescent="0.25">
      <c r="A788" s="216">
        <f t="shared" si="181"/>
        <v>773</v>
      </c>
      <c r="B788" s="260" t="s">
        <v>111</v>
      </c>
      <c r="C788" s="260"/>
      <c r="D788" s="260"/>
      <c r="E788" s="260"/>
      <c r="F788" s="260"/>
      <c r="G788" s="260"/>
      <c r="H788" s="260"/>
      <c r="I788" s="260"/>
      <c r="J788" s="264"/>
      <c r="K788" s="264"/>
    </row>
    <row r="789" spans="1:12" ht="28.5" x14ac:dyDescent="0.25">
      <c r="A789" s="216">
        <f t="shared" si="181"/>
        <v>774</v>
      </c>
      <c r="B789" s="87" t="s">
        <v>55</v>
      </c>
      <c r="C789" s="107">
        <f>SUM(C790:C793)</f>
        <v>16204.3</v>
      </c>
      <c r="D789" s="107">
        <f t="shared" ref="D789:H789" si="185">SUM(D790:D793)</f>
        <v>2832.2400000000002</v>
      </c>
      <c r="E789" s="107">
        <f t="shared" si="185"/>
        <v>3214.5399999999995</v>
      </c>
      <c r="F789" s="107">
        <f t="shared" si="185"/>
        <v>3303.3399999999997</v>
      </c>
      <c r="G789" s="107">
        <f t="shared" si="185"/>
        <v>3383.3399999999997</v>
      </c>
      <c r="H789" s="107">
        <f t="shared" si="185"/>
        <v>3470.8399999999997</v>
      </c>
      <c r="I789" s="63"/>
      <c r="J789" s="1"/>
      <c r="K789" s="1"/>
      <c r="L789" s="1"/>
    </row>
    <row r="790" spans="1:12" ht="15.75" x14ac:dyDescent="0.25">
      <c r="A790" s="216">
        <f t="shared" si="181"/>
        <v>775</v>
      </c>
      <c r="B790" s="43" t="s">
        <v>12</v>
      </c>
      <c r="C790" s="65">
        <f>C796+C817+C843+C869+C880</f>
        <v>0</v>
      </c>
      <c r="D790" s="65">
        <f t="shared" ref="D790:H790" si="186">D796+D817+D843+D869+D880</f>
        <v>0</v>
      </c>
      <c r="E790" s="65">
        <f t="shared" si="186"/>
        <v>0</v>
      </c>
      <c r="F790" s="65">
        <f t="shared" si="186"/>
        <v>0</v>
      </c>
      <c r="G790" s="65">
        <f t="shared" si="186"/>
        <v>0</v>
      </c>
      <c r="H790" s="65">
        <f t="shared" si="186"/>
        <v>0</v>
      </c>
      <c r="I790" s="55"/>
      <c r="J790" s="1"/>
      <c r="K790" s="1"/>
      <c r="L790" s="1"/>
    </row>
    <row r="791" spans="1:12" ht="15.75" x14ac:dyDescent="0.25">
      <c r="A791" s="216">
        <f t="shared" si="181"/>
        <v>776</v>
      </c>
      <c r="B791" s="43" t="s">
        <v>13</v>
      </c>
      <c r="C791" s="65">
        <f t="shared" ref="C791:H793" si="187">C797+C818+C844+C870+C881</f>
        <v>12605.3</v>
      </c>
      <c r="D791" s="65">
        <f t="shared" si="187"/>
        <v>2178.2400000000002</v>
      </c>
      <c r="E791" s="65">
        <f t="shared" si="187"/>
        <v>2528.5399999999995</v>
      </c>
      <c r="F791" s="65">
        <f t="shared" si="187"/>
        <v>2583.3399999999997</v>
      </c>
      <c r="G791" s="65">
        <f t="shared" si="187"/>
        <v>2631.3399999999997</v>
      </c>
      <c r="H791" s="65">
        <f t="shared" si="187"/>
        <v>2683.8399999999997</v>
      </c>
      <c r="I791" s="55"/>
      <c r="J791" s="1"/>
      <c r="K791" s="1"/>
      <c r="L791" s="1"/>
    </row>
    <row r="792" spans="1:12" ht="15.75" x14ac:dyDescent="0.25">
      <c r="A792" s="216">
        <f t="shared" si="181"/>
        <v>777</v>
      </c>
      <c r="B792" s="43" t="s">
        <v>14</v>
      </c>
      <c r="C792" s="65">
        <f t="shared" si="187"/>
        <v>3599</v>
      </c>
      <c r="D792" s="65">
        <f t="shared" si="187"/>
        <v>654</v>
      </c>
      <c r="E792" s="65">
        <f t="shared" si="187"/>
        <v>686</v>
      </c>
      <c r="F792" s="65">
        <f t="shared" si="187"/>
        <v>720</v>
      </c>
      <c r="G792" s="65">
        <f t="shared" si="187"/>
        <v>752</v>
      </c>
      <c r="H792" s="65">
        <f t="shared" si="187"/>
        <v>787</v>
      </c>
      <c r="I792" s="55"/>
      <c r="J792" s="1"/>
      <c r="K792" s="1"/>
      <c r="L792" s="1"/>
    </row>
    <row r="793" spans="1:12" ht="15.75" x14ac:dyDescent="0.25">
      <c r="A793" s="216">
        <f t="shared" si="181"/>
        <v>778</v>
      </c>
      <c r="B793" s="43" t="s">
        <v>15</v>
      </c>
      <c r="C793" s="65">
        <f t="shared" si="187"/>
        <v>0</v>
      </c>
      <c r="D793" s="65">
        <f t="shared" si="187"/>
        <v>0</v>
      </c>
      <c r="E793" s="65">
        <f t="shared" si="187"/>
        <v>0</v>
      </c>
      <c r="F793" s="65">
        <f t="shared" si="187"/>
        <v>0</v>
      </c>
      <c r="G793" s="65">
        <f t="shared" si="187"/>
        <v>0</v>
      </c>
      <c r="H793" s="65">
        <f t="shared" si="187"/>
        <v>0</v>
      </c>
      <c r="I793" s="55"/>
      <c r="J793" s="1"/>
      <c r="K793" s="1"/>
      <c r="L793" s="1"/>
    </row>
    <row r="794" spans="1:12" s="100" customFormat="1" ht="29.25" customHeight="1" x14ac:dyDescent="0.25">
      <c r="A794" s="216">
        <f t="shared" si="181"/>
        <v>779</v>
      </c>
      <c r="B794" s="229" t="s">
        <v>112</v>
      </c>
      <c r="C794" s="230"/>
      <c r="D794" s="230"/>
      <c r="E794" s="230"/>
      <c r="F794" s="230"/>
      <c r="G794" s="230"/>
      <c r="H794" s="230"/>
      <c r="I794" s="231"/>
      <c r="J794" s="271"/>
      <c r="K794" s="264"/>
    </row>
    <row r="795" spans="1:12" s="146" customFormat="1" ht="28.5" x14ac:dyDescent="0.25">
      <c r="A795" s="216">
        <f t="shared" si="181"/>
        <v>780</v>
      </c>
      <c r="B795" s="199" t="s">
        <v>55</v>
      </c>
      <c r="C795" s="200">
        <f>SUM(C796:C799)</f>
        <v>8899.4</v>
      </c>
      <c r="D795" s="200">
        <f t="shared" ref="D795:H795" si="188">SUM(D796:D799)</f>
        <v>1536.9</v>
      </c>
      <c r="E795" s="200">
        <f t="shared" si="188"/>
        <v>1715</v>
      </c>
      <c r="F795" s="200">
        <f t="shared" si="188"/>
        <v>1800</v>
      </c>
      <c r="G795" s="200">
        <f t="shared" si="188"/>
        <v>1880</v>
      </c>
      <c r="H795" s="200">
        <f t="shared" si="188"/>
        <v>1967.5</v>
      </c>
      <c r="I795" s="199"/>
      <c r="J795" s="270"/>
      <c r="K795" s="270"/>
    </row>
    <row r="796" spans="1:12" s="146" customFormat="1" ht="15.75" x14ac:dyDescent="0.25">
      <c r="A796" s="216">
        <f t="shared" si="181"/>
        <v>781</v>
      </c>
      <c r="B796" s="199" t="s">
        <v>12</v>
      </c>
      <c r="C796" s="200">
        <f>C801+C806+C811</f>
        <v>0</v>
      </c>
      <c r="D796" s="200">
        <f t="shared" ref="D796:H796" si="189">D801+D806+D811</f>
        <v>0</v>
      </c>
      <c r="E796" s="200">
        <f t="shared" si="189"/>
        <v>0</v>
      </c>
      <c r="F796" s="200">
        <f t="shared" si="189"/>
        <v>0</v>
      </c>
      <c r="G796" s="200">
        <f t="shared" si="189"/>
        <v>0</v>
      </c>
      <c r="H796" s="200">
        <f t="shared" si="189"/>
        <v>0</v>
      </c>
      <c r="I796" s="199"/>
      <c r="J796" s="270"/>
      <c r="K796" s="270"/>
    </row>
    <row r="797" spans="1:12" s="146" customFormat="1" ht="15.75" x14ac:dyDescent="0.25">
      <c r="A797" s="216">
        <f t="shared" si="181"/>
        <v>782</v>
      </c>
      <c r="B797" s="199" t="s">
        <v>13</v>
      </c>
      <c r="C797" s="200">
        <f t="shared" ref="C797:H799" si="190">C802+C807+C812</f>
        <v>5300.4</v>
      </c>
      <c r="D797" s="200">
        <f t="shared" si="190"/>
        <v>882.9</v>
      </c>
      <c r="E797" s="200">
        <f t="shared" si="190"/>
        <v>1029</v>
      </c>
      <c r="F797" s="200">
        <f t="shared" si="190"/>
        <v>1080</v>
      </c>
      <c r="G797" s="200">
        <f t="shared" si="190"/>
        <v>1128</v>
      </c>
      <c r="H797" s="200">
        <f t="shared" si="190"/>
        <v>1180.5</v>
      </c>
      <c r="I797" s="199"/>
      <c r="J797" s="270"/>
      <c r="K797" s="270"/>
    </row>
    <row r="798" spans="1:12" s="146" customFormat="1" ht="15.75" x14ac:dyDescent="0.25">
      <c r="A798" s="216">
        <f t="shared" si="181"/>
        <v>783</v>
      </c>
      <c r="B798" s="199" t="s">
        <v>14</v>
      </c>
      <c r="C798" s="200">
        <f t="shared" si="190"/>
        <v>3599</v>
      </c>
      <c r="D798" s="200">
        <f t="shared" si="190"/>
        <v>654</v>
      </c>
      <c r="E798" s="200">
        <f t="shared" si="190"/>
        <v>686</v>
      </c>
      <c r="F798" s="200">
        <f t="shared" si="190"/>
        <v>720</v>
      </c>
      <c r="G798" s="200">
        <f t="shared" si="190"/>
        <v>752</v>
      </c>
      <c r="H798" s="200">
        <f t="shared" si="190"/>
        <v>787</v>
      </c>
      <c r="I798" s="199"/>
      <c r="J798" s="270"/>
      <c r="K798" s="270"/>
    </row>
    <row r="799" spans="1:12" s="146" customFormat="1" ht="15.75" x14ac:dyDescent="0.25">
      <c r="A799" s="216">
        <f t="shared" si="181"/>
        <v>784</v>
      </c>
      <c r="B799" s="199" t="s">
        <v>15</v>
      </c>
      <c r="C799" s="200">
        <f t="shared" si="190"/>
        <v>0</v>
      </c>
      <c r="D799" s="200">
        <f t="shared" si="190"/>
        <v>0</v>
      </c>
      <c r="E799" s="200">
        <f t="shared" si="190"/>
        <v>0</v>
      </c>
      <c r="F799" s="200">
        <f t="shared" si="190"/>
        <v>0</v>
      </c>
      <c r="G799" s="200">
        <f t="shared" si="190"/>
        <v>0</v>
      </c>
      <c r="H799" s="200">
        <f t="shared" si="190"/>
        <v>0</v>
      </c>
      <c r="I799" s="199"/>
      <c r="J799" s="270"/>
      <c r="K799" s="270"/>
    </row>
    <row r="800" spans="1:12" s="100" customFormat="1" ht="78" customHeight="1" x14ac:dyDescent="0.25">
      <c r="A800" s="216">
        <f t="shared" si="181"/>
        <v>785</v>
      </c>
      <c r="B800" s="137" t="s">
        <v>260</v>
      </c>
      <c r="C800" s="155">
        <v>0</v>
      </c>
      <c r="D800" s="155">
        <v>0</v>
      </c>
      <c r="E800" s="155">
        <v>0</v>
      </c>
      <c r="F800" s="155">
        <v>0</v>
      </c>
      <c r="G800" s="155">
        <v>0</v>
      </c>
      <c r="H800" s="155">
        <v>0</v>
      </c>
      <c r="I800" s="202"/>
      <c r="J800" s="264"/>
      <c r="K800" s="264"/>
    </row>
    <row r="801" spans="1:11" s="100" customFormat="1" ht="15.75" x14ac:dyDescent="0.25">
      <c r="A801" s="216">
        <f t="shared" si="181"/>
        <v>786</v>
      </c>
      <c r="B801" s="202" t="s">
        <v>12</v>
      </c>
      <c r="C801" s="155">
        <v>0</v>
      </c>
      <c r="D801" s="155">
        <v>0</v>
      </c>
      <c r="E801" s="155">
        <v>0</v>
      </c>
      <c r="F801" s="155">
        <v>0</v>
      </c>
      <c r="G801" s="155">
        <v>0</v>
      </c>
      <c r="H801" s="155">
        <v>0</v>
      </c>
      <c r="I801" s="202"/>
      <c r="J801" s="264"/>
      <c r="K801" s="264"/>
    </row>
    <row r="802" spans="1:11" s="100" customFormat="1" ht="15.75" x14ac:dyDescent="0.25">
      <c r="A802" s="216">
        <f t="shared" si="181"/>
        <v>787</v>
      </c>
      <c r="B802" s="202" t="s">
        <v>13</v>
      </c>
      <c r="C802" s="155">
        <v>0</v>
      </c>
      <c r="D802" s="155">
        <v>0</v>
      </c>
      <c r="E802" s="155">
        <v>0</v>
      </c>
      <c r="F802" s="155">
        <v>0</v>
      </c>
      <c r="G802" s="155">
        <v>0</v>
      </c>
      <c r="H802" s="155">
        <v>0</v>
      </c>
      <c r="I802" s="202"/>
      <c r="J802" s="264"/>
      <c r="K802" s="264"/>
    </row>
    <row r="803" spans="1:11" s="100" customFormat="1" ht="15.75" x14ac:dyDescent="0.25">
      <c r="A803" s="216">
        <f t="shared" si="181"/>
        <v>788</v>
      </c>
      <c r="B803" s="202" t="s">
        <v>14</v>
      </c>
      <c r="C803" s="155">
        <v>0</v>
      </c>
      <c r="D803" s="155">
        <v>0</v>
      </c>
      <c r="E803" s="155">
        <v>0</v>
      </c>
      <c r="F803" s="155">
        <v>0</v>
      </c>
      <c r="G803" s="155">
        <v>0</v>
      </c>
      <c r="H803" s="155">
        <v>0</v>
      </c>
      <c r="I803" s="202"/>
      <c r="J803" s="264"/>
      <c r="K803" s="264"/>
    </row>
    <row r="804" spans="1:11" s="100" customFormat="1" ht="15.75" x14ac:dyDescent="0.25">
      <c r="A804" s="216">
        <f t="shared" si="181"/>
        <v>789</v>
      </c>
      <c r="B804" s="202" t="s">
        <v>15</v>
      </c>
      <c r="C804" s="155">
        <v>0</v>
      </c>
      <c r="D804" s="155">
        <v>0</v>
      </c>
      <c r="E804" s="155">
        <v>0</v>
      </c>
      <c r="F804" s="155">
        <v>0</v>
      </c>
      <c r="G804" s="155">
        <v>0</v>
      </c>
      <c r="H804" s="155">
        <v>0</v>
      </c>
      <c r="I804" s="202"/>
      <c r="J804" s="264"/>
      <c r="K804" s="264"/>
    </row>
    <row r="805" spans="1:11" s="100" customFormat="1" ht="53.25" customHeight="1" x14ac:dyDescent="0.25">
      <c r="A805" s="216">
        <f t="shared" si="181"/>
        <v>790</v>
      </c>
      <c r="B805" s="202" t="s">
        <v>261</v>
      </c>
      <c r="C805" s="155">
        <v>8899.4</v>
      </c>
      <c r="D805" s="155">
        <v>1536.9</v>
      </c>
      <c r="E805" s="155">
        <v>1715</v>
      </c>
      <c r="F805" s="155">
        <v>1800</v>
      </c>
      <c r="G805" s="155">
        <v>1880</v>
      </c>
      <c r="H805" s="155">
        <v>1967.5</v>
      </c>
      <c r="I805" s="202"/>
      <c r="J805" s="264"/>
      <c r="K805" s="264"/>
    </row>
    <row r="806" spans="1:11" s="100" customFormat="1" ht="15.75" x14ac:dyDescent="0.25">
      <c r="A806" s="216">
        <f t="shared" si="181"/>
        <v>791</v>
      </c>
      <c r="B806" s="202" t="s">
        <v>12</v>
      </c>
      <c r="C806" s="155">
        <v>0</v>
      </c>
      <c r="D806" s="155">
        <v>0</v>
      </c>
      <c r="E806" s="155">
        <v>0</v>
      </c>
      <c r="F806" s="155">
        <v>0</v>
      </c>
      <c r="G806" s="155">
        <v>0</v>
      </c>
      <c r="H806" s="155">
        <v>0</v>
      </c>
      <c r="I806" s="202"/>
      <c r="J806" s="264"/>
      <c r="K806" s="264"/>
    </row>
    <row r="807" spans="1:11" s="100" customFormat="1" ht="15.75" x14ac:dyDescent="0.25">
      <c r="A807" s="216">
        <f t="shared" si="181"/>
        <v>792</v>
      </c>
      <c r="B807" s="202" t="s">
        <v>13</v>
      </c>
      <c r="C807" s="155">
        <v>5300.4</v>
      </c>
      <c r="D807" s="155">
        <v>882.9</v>
      </c>
      <c r="E807" s="155">
        <v>1029</v>
      </c>
      <c r="F807" s="155">
        <v>1080</v>
      </c>
      <c r="G807" s="155">
        <v>1128</v>
      </c>
      <c r="H807" s="155">
        <v>1180.5</v>
      </c>
      <c r="I807" s="202"/>
      <c r="J807" s="264"/>
      <c r="K807" s="264"/>
    </row>
    <row r="808" spans="1:11" s="100" customFormat="1" ht="15.75" x14ac:dyDescent="0.25">
      <c r="A808" s="216">
        <f t="shared" si="181"/>
        <v>793</v>
      </c>
      <c r="B808" s="202" t="s">
        <v>14</v>
      </c>
      <c r="C808" s="155">
        <v>3599</v>
      </c>
      <c r="D808" s="155">
        <v>654</v>
      </c>
      <c r="E808" s="155">
        <v>686</v>
      </c>
      <c r="F808" s="155">
        <v>720</v>
      </c>
      <c r="G808" s="155">
        <v>752</v>
      </c>
      <c r="H808" s="155">
        <v>787</v>
      </c>
      <c r="I808" s="202"/>
      <c r="J808" s="264"/>
      <c r="K808" s="264"/>
    </row>
    <row r="809" spans="1:11" s="100" customFormat="1" ht="15.75" x14ac:dyDescent="0.25">
      <c r="A809" s="216">
        <f t="shared" si="181"/>
        <v>794</v>
      </c>
      <c r="B809" s="202" t="s">
        <v>15</v>
      </c>
      <c r="C809" s="155">
        <v>0</v>
      </c>
      <c r="D809" s="155">
        <v>0</v>
      </c>
      <c r="E809" s="155">
        <v>0</v>
      </c>
      <c r="F809" s="155">
        <v>0</v>
      </c>
      <c r="G809" s="155">
        <v>0</v>
      </c>
      <c r="H809" s="155">
        <v>0</v>
      </c>
      <c r="I809" s="202"/>
      <c r="J809" s="264"/>
      <c r="K809" s="264"/>
    </row>
    <row r="810" spans="1:11" s="100" customFormat="1" ht="30" x14ac:dyDescent="0.25">
      <c r="A810" s="216">
        <f t="shared" si="181"/>
        <v>795</v>
      </c>
      <c r="B810" s="202" t="s">
        <v>262</v>
      </c>
      <c r="C810" s="155"/>
      <c r="D810" s="155"/>
      <c r="E810" s="155"/>
      <c r="F810" s="155"/>
      <c r="G810" s="155"/>
      <c r="H810" s="155"/>
      <c r="I810" s="202"/>
      <c r="J810" s="264"/>
      <c r="K810" s="264"/>
    </row>
    <row r="811" spans="1:11" s="100" customFormat="1" ht="15.75" x14ac:dyDescent="0.25">
      <c r="A811" s="216">
        <f t="shared" si="181"/>
        <v>796</v>
      </c>
      <c r="B811" s="202" t="s">
        <v>12</v>
      </c>
      <c r="C811" s="155">
        <v>0</v>
      </c>
      <c r="D811" s="155">
        <v>0</v>
      </c>
      <c r="E811" s="155">
        <v>0</v>
      </c>
      <c r="F811" s="155">
        <v>0</v>
      </c>
      <c r="G811" s="155">
        <v>0</v>
      </c>
      <c r="H811" s="155">
        <v>0</v>
      </c>
      <c r="I811" s="202"/>
      <c r="J811" s="264"/>
      <c r="K811" s="264"/>
    </row>
    <row r="812" spans="1:11" s="100" customFormat="1" ht="15.75" x14ac:dyDescent="0.25">
      <c r="A812" s="216">
        <f t="shared" si="181"/>
        <v>797</v>
      </c>
      <c r="B812" s="202" t="s">
        <v>13</v>
      </c>
      <c r="C812" s="155">
        <v>0</v>
      </c>
      <c r="D812" s="155">
        <v>0</v>
      </c>
      <c r="E812" s="155">
        <v>0</v>
      </c>
      <c r="F812" s="155">
        <v>0</v>
      </c>
      <c r="G812" s="155">
        <v>0</v>
      </c>
      <c r="H812" s="155">
        <v>0</v>
      </c>
      <c r="I812" s="202"/>
      <c r="J812" s="264"/>
      <c r="K812" s="264"/>
    </row>
    <row r="813" spans="1:11" s="100" customFormat="1" ht="15.75" x14ac:dyDescent="0.25">
      <c r="A813" s="216">
        <f t="shared" si="181"/>
        <v>798</v>
      </c>
      <c r="B813" s="202" t="s">
        <v>14</v>
      </c>
      <c r="C813" s="155">
        <v>0</v>
      </c>
      <c r="D813" s="155">
        <v>0</v>
      </c>
      <c r="E813" s="155">
        <v>0</v>
      </c>
      <c r="F813" s="155">
        <v>0</v>
      </c>
      <c r="G813" s="155">
        <v>0</v>
      </c>
      <c r="H813" s="155">
        <v>0</v>
      </c>
      <c r="I813" s="202"/>
      <c r="J813" s="264"/>
      <c r="K813" s="264"/>
    </row>
    <row r="814" spans="1:11" s="100" customFormat="1" ht="15.75" x14ac:dyDescent="0.25">
      <c r="A814" s="216">
        <f t="shared" si="181"/>
        <v>799</v>
      </c>
      <c r="B814" s="202" t="s">
        <v>15</v>
      </c>
      <c r="C814" s="155">
        <v>0</v>
      </c>
      <c r="D814" s="155">
        <v>0</v>
      </c>
      <c r="E814" s="155">
        <v>0</v>
      </c>
      <c r="F814" s="155">
        <v>0</v>
      </c>
      <c r="G814" s="155">
        <v>0</v>
      </c>
      <c r="H814" s="155">
        <v>0</v>
      </c>
      <c r="I814" s="202"/>
      <c r="J814" s="264"/>
      <c r="K814" s="264"/>
    </row>
    <row r="815" spans="1:11" s="146" customFormat="1" ht="27.75" customHeight="1" x14ac:dyDescent="0.25">
      <c r="A815" s="216">
        <f t="shared" si="181"/>
        <v>800</v>
      </c>
      <c r="B815" s="229" t="s">
        <v>113</v>
      </c>
      <c r="C815" s="230"/>
      <c r="D815" s="230"/>
      <c r="E815" s="230"/>
      <c r="F815" s="230"/>
      <c r="G815" s="230"/>
      <c r="H815" s="230"/>
      <c r="I815" s="231"/>
      <c r="J815" s="270"/>
      <c r="K815" s="270"/>
    </row>
    <row r="816" spans="1:11" s="146" customFormat="1" ht="28.5" x14ac:dyDescent="0.25">
      <c r="A816" s="216">
        <f t="shared" si="181"/>
        <v>801</v>
      </c>
      <c r="B816" s="199" t="s">
        <v>55</v>
      </c>
      <c r="C816" s="200">
        <f>SUM(C817:C820)</f>
        <v>950.65</v>
      </c>
      <c r="D816" s="200">
        <f t="shared" ref="D816:H816" si="191">SUM(D817:D820)</f>
        <v>179.25</v>
      </c>
      <c r="E816" s="200">
        <f t="shared" si="191"/>
        <v>190</v>
      </c>
      <c r="F816" s="200">
        <f t="shared" si="191"/>
        <v>193.8</v>
      </c>
      <c r="G816" s="200">
        <f t="shared" si="191"/>
        <v>193.8</v>
      </c>
      <c r="H816" s="200">
        <f t="shared" si="191"/>
        <v>193.8</v>
      </c>
      <c r="I816" s="199"/>
      <c r="J816" s="270"/>
      <c r="K816" s="270"/>
    </row>
    <row r="817" spans="1:11" s="146" customFormat="1" ht="15.75" x14ac:dyDescent="0.25">
      <c r="A817" s="216">
        <f t="shared" si="181"/>
        <v>802</v>
      </c>
      <c r="B817" s="199" t="s">
        <v>12</v>
      </c>
      <c r="C817" s="200">
        <f>C822+C827+C832+C837</f>
        <v>0</v>
      </c>
      <c r="D817" s="200">
        <f t="shared" ref="D817:H817" si="192">D822+D827+D832+D837</f>
        <v>0</v>
      </c>
      <c r="E817" s="200">
        <f t="shared" si="192"/>
        <v>0</v>
      </c>
      <c r="F817" s="200">
        <f t="shared" si="192"/>
        <v>0</v>
      </c>
      <c r="G817" s="200">
        <f t="shared" si="192"/>
        <v>0</v>
      </c>
      <c r="H817" s="200">
        <f t="shared" si="192"/>
        <v>0</v>
      </c>
      <c r="I817" s="199"/>
      <c r="J817" s="270"/>
      <c r="K817" s="270"/>
    </row>
    <row r="818" spans="1:11" s="146" customFormat="1" ht="15.75" x14ac:dyDescent="0.25">
      <c r="A818" s="216">
        <f t="shared" si="181"/>
        <v>803</v>
      </c>
      <c r="B818" s="199" t="s">
        <v>13</v>
      </c>
      <c r="C818" s="200">
        <f t="shared" ref="C818:H820" si="193">C823+C828+C833+C838</f>
        <v>950.65</v>
      </c>
      <c r="D818" s="200">
        <f t="shared" si="193"/>
        <v>179.25</v>
      </c>
      <c r="E818" s="200">
        <f t="shared" si="193"/>
        <v>190</v>
      </c>
      <c r="F818" s="200">
        <f t="shared" si="193"/>
        <v>193.8</v>
      </c>
      <c r="G818" s="200">
        <f t="shared" si="193"/>
        <v>193.8</v>
      </c>
      <c r="H818" s="200">
        <f t="shared" si="193"/>
        <v>193.8</v>
      </c>
      <c r="I818" s="199"/>
      <c r="J818" s="270"/>
      <c r="K818" s="270"/>
    </row>
    <row r="819" spans="1:11" s="146" customFormat="1" ht="15.75" x14ac:dyDescent="0.25">
      <c r="A819" s="216">
        <f t="shared" si="181"/>
        <v>804</v>
      </c>
      <c r="B819" s="199" t="s">
        <v>14</v>
      </c>
      <c r="C819" s="200">
        <f t="shared" si="193"/>
        <v>0</v>
      </c>
      <c r="D819" s="200">
        <f t="shared" si="193"/>
        <v>0</v>
      </c>
      <c r="E819" s="200">
        <f t="shared" si="193"/>
        <v>0</v>
      </c>
      <c r="F819" s="200">
        <f t="shared" si="193"/>
        <v>0</v>
      </c>
      <c r="G819" s="200">
        <f t="shared" si="193"/>
        <v>0</v>
      </c>
      <c r="H819" s="200">
        <f t="shared" si="193"/>
        <v>0</v>
      </c>
      <c r="I819" s="199"/>
      <c r="J819" s="270"/>
      <c r="K819" s="270"/>
    </row>
    <row r="820" spans="1:11" s="146" customFormat="1" ht="15.75" x14ac:dyDescent="0.25">
      <c r="A820" s="216">
        <f t="shared" si="181"/>
        <v>805</v>
      </c>
      <c r="B820" s="199" t="s">
        <v>15</v>
      </c>
      <c r="C820" s="200">
        <f t="shared" si="193"/>
        <v>0</v>
      </c>
      <c r="D820" s="200">
        <f t="shared" si="193"/>
        <v>0</v>
      </c>
      <c r="E820" s="200">
        <f t="shared" si="193"/>
        <v>0</v>
      </c>
      <c r="F820" s="200">
        <f t="shared" si="193"/>
        <v>0</v>
      </c>
      <c r="G820" s="200">
        <f t="shared" si="193"/>
        <v>0</v>
      </c>
      <c r="H820" s="200">
        <f t="shared" si="193"/>
        <v>0</v>
      </c>
      <c r="I820" s="199"/>
      <c r="J820" s="270"/>
      <c r="K820" s="270"/>
    </row>
    <row r="821" spans="1:11" s="100" customFormat="1" ht="30" x14ac:dyDescent="0.25">
      <c r="A821" s="216">
        <f t="shared" si="181"/>
        <v>806</v>
      </c>
      <c r="B821" s="202" t="s">
        <v>263</v>
      </c>
      <c r="C821" s="155">
        <v>0</v>
      </c>
      <c r="D821" s="155">
        <v>0</v>
      </c>
      <c r="E821" s="155">
        <v>0</v>
      </c>
      <c r="F821" s="155">
        <v>0</v>
      </c>
      <c r="G821" s="155">
        <v>0</v>
      </c>
      <c r="H821" s="155">
        <v>0</v>
      </c>
      <c r="I821" s="202"/>
      <c r="J821" s="264"/>
      <c r="K821" s="264"/>
    </row>
    <row r="822" spans="1:11" s="100" customFormat="1" ht="15.75" x14ac:dyDescent="0.25">
      <c r="A822" s="216">
        <f t="shared" si="181"/>
        <v>807</v>
      </c>
      <c r="B822" s="202" t="s">
        <v>12</v>
      </c>
      <c r="C822" s="155">
        <v>0</v>
      </c>
      <c r="D822" s="155">
        <v>0</v>
      </c>
      <c r="E822" s="155">
        <v>0</v>
      </c>
      <c r="F822" s="155">
        <v>0</v>
      </c>
      <c r="G822" s="155">
        <v>0</v>
      </c>
      <c r="H822" s="155">
        <v>0</v>
      </c>
      <c r="I822" s="202"/>
      <c r="J822" s="264"/>
      <c r="K822" s="264"/>
    </row>
    <row r="823" spans="1:11" s="100" customFormat="1" ht="15.75" x14ac:dyDescent="0.25">
      <c r="A823" s="216">
        <f t="shared" si="181"/>
        <v>808</v>
      </c>
      <c r="B823" s="202" t="s">
        <v>13</v>
      </c>
      <c r="C823" s="155">
        <v>0</v>
      </c>
      <c r="D823" s="155">
        <v>0</v>
      </c>
      <c r="E823" s="155">
        <v>0</v>
      </c>
      <c r="F823" s="155">
        <v>0</v>
      </c>
      <c r="G823" s="155">
        <v>0</v>
      </c>
      <c r="H823" s="155">
        <v>0</v>
      </c>
      <c r="I823" s="202"/>
      <c r="J823" s="264"/>
      <c r="K823" s="264"/>
    </row>
    <row r="824" spans="1:11" s="100" customFormat="1" ht="15.75" x14ac:dyDescent="0.25">
      <c r="A824" s="216">
        <f t="shared" si="181"/>
        <v>809</v>
      </c>
      <c r="B824" s="202" t="s">
        <v>14</v>
      </c>
      <c r="C824" s="155">
        <v>0</v>
      </c>
      <c r="D824" s="155">
        <v>0</v>
      </c>
      <c r="E824" s="155">
        <v>0</v>
      </c>
      <c r="F824" s="155">
        <v>0</v>
      </c>
      <c r="G824" s="155">
        <v>0</v>
      </c>
      <c r="H824" s="155">
        <v>0</v>
      </c>
      <c r="I824" s="202"/>
      <c r="J824" s="264"/>
      <c r="K824" s="264"/>
    </row>
    <row r="825" spans="1:11" s="100" customFormat="1" ht="15.75" x14ac:dyDescent="0.25">
      <c r="A825" s="216">
        <f t="shared" si="181"/>
        <v>810</v>
      </c>
      <c r="B825" s="202" t="s">
        <v>15</v>
      </c>
      <c r="C825" s="155">
        <v>0</v>
      </c>
      <c r="D825" s="155">
        <v>0</v>
      </c>
      <c r="E825" s="155">
        <v>0</v>
      </c>
      <c r="F825" s="155">
        <v>0</v>
      </c>
      <c r="G825" s="155">
        <v>0</v>
      </c>
      <c r="H825" s="155">
        <v>0</v>
      </c>
      <c r="I825" s="202"/>
      <c r="J825" s="264"/>
      <c r="K825" s="264"/>
    </row>
    <row r="826" spans="1:11" s="100" customFormat="1" ht="30" x14ac:dyDescent="0.25">
      <c r="A826" s="216">
        <f t="shared" si="181"/>
        <v>811</v>
      </c>
      <c r="B826" s="202" t="s">
        <v>264</v>
      </c>
      <c r="C826" s="155">
        <v>230.8</v>
      </c>
      <c r="D826" s="155">
        <v>39.159999999999997</v>
      </c>
      <c r="E826" s="155">
        <v>46.08</v>
      </c>
      <c r="F826" s="155">
        <v>48.52</v>
      </c>
      <c r="G826" s="155">
        <v>48.52</v>
      </c>
      <c r="H826" s="155">
        <v>48.52</v>
      </c>
      <c r="I826" s="202"/>
      <c r="J826" s="264"/>
      <c r="K826" s="264"/>
    </row>
    <row r="827" spans="1:11" s="100" customFormat="1" ht="15.75" x14ac:dyDescent="0.25">
      <c r="A827" s="216">
        <f t="shared" si="181"/>
        <v>812</v>
      </c>
      <c r="B827" s="202" t="s">
        <v>12</v>
      </c>
      <c r="C827" s="155">
        <v>0</v>
      </c>
      <c r="D827" s="155">
        <v>0</v>
      </c>
      <c r="E827" s="155">
        <v>0</v>
      </c>
      <c r="F827" s="155">
        <v>0</v>
      </c>
      <c r="G827" s="155">
        <v>0</v>
      </c>
      <c r="H827" s="155">
        <v>0</v>
      </c>
      <c r="I827" s="202"/>
      <c r="J827" s="264"/>
      <c r="K827" s="264"/>
    </row>
    <row r="828" spans="1:11" s="100" customFormat="1" ht="15.75" x14ac:dyDescent="0.25">
      <c r="A828" s="216">
        <f t="shared" si="181"/>
        <v>813</v>
      </c>
      <c r="B828" s="202" t="s">
        <v>13</v>
      </c>
      <c r="C828" s="155">
        <v>230.8</v>
      </c>
      <c r="D828" s="155">
        <v>39.159999999999997</v>
      </c>
      <c r="E828" s="155">
        <v>46.08</v>
      </c>
      <c r="F828" s="155">
        <v>48.52</v>
      </c>
      <c r="G828" s="155">
        <v>48.52</v>
      </c>
      <c r="H828" s="155">
        <v>48.52</v>
      </c>
      <c r="I828" s="202"/>
      <c r="J828" s="264"/>
      <c r="K828" s="264"/>
    </row>
    <row r="829" spans="1:11" s="100" customFormat="1" ht="15.75" x14ac:dyDescent="0.25">
      <c r="A829" s="216">
        <f t="shared" si="181"/>
        <v>814</v>
      </c>
      <c r="B829" s="202" t="s">
        <v>14</v>
      </c>
      <c r="C829" s="155">
        <v>0</v>
      </c>
      <c r="D829" s="155">
        <v>0</v>
      </c>
      <c r="E829" s="155">
        <v>0</v>
      </c>
      <c r="F829" s="155">
        <v>0</v>
      </c>
      <c r="G829" s="155">
        <v>0</v>
      </c>
      <c r="H829" s="155">
        <v>0</v>
      </c>
      <c r="I829" s="202"/>
      <c r="J829" s="264"/>
      <c r="K829" s="264"/>
    </row>
    <row r="830" spans="1:11" s="100" customFormat="1" ht="15.75" x14ac:dyDescent="0.25">
      <c r="A830" s="216">
        <f t="shared" si="181"/>
        <v>815</v>
      </c>
      <c r="B830" s="202" t="s">
        <v>15</v>
      </c>
      <c r="C830" s="155">
        <v>0</v>
      </c>
      <c r="D830" s="155">
        <v>0</v>
      </c>
      <c r="E830" s="155">
        <v>0</v>
      </c>
      <c r="F830" s="155">
        <v>0</v>
      </c>
      <c r="G830" s="155">
        <v>0</v>
      </c>
      <c r="H830" s="155">
        <v>0</v>
      </c>
      <c r="I830" s="202"/>
      <c r="J830" s="264"/>
      <c r="K830" s="264"/>
    </row>
    <row r="831" spans="1:11" s="100" customFormat="1" ht="30" x14ac:dyDescent="0.25">
      <c r="A831" s="216">
        <f t="shared" si="181"/>
        <v>816</v>
      </c>
      <c r="B831" s="202" t="s">
        <v>265</v>
      </c>
      <c r="C831" s="155">
        <v>117.31</v>
      </c>
      <c r="D831" s="155">
        <v>19.63</v>
      </c>
      <c r="E831" s="155">
        <v>23.4</v>
      </c>
      <c r="F831" s="155">
        <v>24.76</v>
      </c>
      <c r="G831" s="155">
        <v>24.76</v>
      </c>
      <c r="H831" s="155">
        <v>24.76</v>
      </c>
      <c r="I831" s="202"/>
      <c r="J831" s="264"/>
      <c r="K831" s="264"/>
    </row>
    <row r="832" spans="1:11" s="100" customFormat="1" ht="15.75" x14ac:dyDescent="0.25">
      <c r="A832" s="216">
        <f t="shared" si="181"/>
        <v>817</v>
      </c>
      <c r="B832" s="202" t="s">
        <v>12</v>
      </c>
      <c r="C832" s="155">
        <v>0</v>
      </c>
      <c r="D832" s="155">
        <v>0</v>
      </c>
      <c r="E832" s="155">
        <v>0</v>
      </c>
      <c r="F832" s="155">
        <v>0</v>
      </c>
      <c r="G832" s="155">
        <v>0</v>
      </c>
      <c r="H832" s="155">
        <v>0</v>
      </c>
      <c r="I832" s="202"/>
      <c r="J832" s="264"/>
      <c r="K832" s="264"/>
    </row>
    <row r="833" spans="1:11" s="100" customFormat="1" ht="15.75" x14ac:dyDescent="0.25">
      <c r="A833" s="216">
        <f t="shared" si="181"/>
        <v>818</v>
      </c>
      <c r="B833" s="202" t="s">
        <v>13</v>
      </c>
      <c r="C833" s="155">
        <v>117.31</v>
      </c>
      <c r="D833" s="155">
        <v>19.63</v>
      </c>
      <c r="E833" s="155">
        <v>23.4</v>
      </c>
      <c r="F833" s="155">
        <v>24.76</v>
      </c>
      <c r="G833" s="155">
        <v>24.76</v>
      </c>
      <c r="H833" s="155">
        <v>24.76</v>
      </c>
      <c r="I833" s="202"/>
      <c r="J833" s="264"/>
      <c r="K833" s="264"/>
    </row>
    <row r="834" spans="1:11" s="100" customFormat="1" ht="15.75" x14ac:dyDescent="0.25">
      <c r="A834" s="216">
        <f t="shared" si="181"/>
        <v>819</v>
      </c>
      <c r="B834" s="202" t="s">
        <v>14</v>
      </c>
      <c r="C834" s="155">
        <v>0</v>
      </c>
      <c r="D834" s="155">
        <v>0</v>
      </c>
      <c r="E834" s="155">
        <v>0</v>
      </c>
      <c r="F834" s="155">
        <v>0</v>
      </c>
      <c r="G834" s="155">
        <v>0</v>
      </c>
      <c r="H834" s="155">
        <v>0</v>
      </c>
      <c r="I834" s="202"/>
      <c r="J834" s="264"/>
      <c r="K834" s="264"/>
    </row>
    <row r="835" spans="1:11" s="100" customFormat="1" ht="15.75" x14ac:dyDescent="0.25">
      <c r="A835" s="216">
        <f t="shared" si="181"/>
        <v>820</v>
      </c>
      <c r="B835" s="202" t="s">
        <v>15</v>
      </c>
      <c r="C835" s="155">
        <v>0</v>
      </c>
      <c r="D835" s="155">
        <v>0</v>
      </c>
      <c r="E835" s="155">
        <v>0</v>
      </c>
      <c r="F835" s="155">
        <v>0</v>
      </c>
      <c r="G835" s="155">
        <v>0</v>
      </c>
      <c r="H835" s="155">
        <v>0</v>
      </c>
      <c r="I835" s="202"/>
      <c r="J835" s="264"/>
      <c r="K835" s="264"/>
    </row>
    <row r="836" spans="1:11" s="100" customFormat="1" ht="27" customHeight="1" x14ac:dyDescent="0.25">
      <c r="A836" s="216">
        <f t="shared" si="181"/>
        <v>821</v>
      </c>
      <c r="B836" s="202" t="s">
        <v>266</v>
      </c>
      <c r="C836" s="155">
        <v>602.54</v>
      </c>
      <c r="D836" s="155">
        <v>120.46</v>
      </c>
      <c r="E836" s="155">
        <v>120.52</v>
      </c>
      <c r="F836" s="155">
        <v>120.52</v>
      </c>
      <c r="G836" s="155">
        <v>120.52</v>
      </c>
      <c r="H836" s="155">
        <v>120.52</v>
      </c>
      <c r="I836" s="202"/>
      <c r="J836" s="264"/>
      <c r="K836" s="264"/>
    </row>
    <row r="837" spans="1:11" s="100" customFormat="1" ht="15.75" x14ac:dyDescent="0.25">
      <c r="A837" s="216">
        <f t="shared" si="181"/>
        <v>822</v>
      </c>
      <c r="B837" s="202" t="s">
        <v>12</v>
      </c>
      <c r="C837" s="155">
        <v>0</v>
      </c>
      <c r="D837" s="155">
        <v>0</v>
      </c>
      <c r="E837" s="155">
        <v>0</v>
      </c>
      <c r="F837" s="155">
        <v>0</v>
      </c>
      <c r="G837" s="155">
        <v>0</v>
      </c>
      <c r="H837" s="155">
        <v>0</v>
      </c>
      <c r="I837" s="202"/>
      <c r="J837" s="264"/>
      <c r="K837" s="264"/>
    </row>
    <row r="838" spans="1:11" s="100" customFormat="1" ht="15.75" x14ac:dyDescent="0.25">
      <c r="A838" s="216">
        <f t="shared" si="181"/>
        <v>823</v>
      </c>
      <c r="B838" s="202" t="s">
        <v>13</v>
      </c>
      <c r="C838" s="155">
        <v>602.54</v>
      </c>
      <c r="D838" s="155">
        <v>120.46</v>
      </c>
      <c r="E838" s="155">
        <v>120.52</v>
      </c>
      <c r="F838" s="155">
        <v>120.52</v>
      </c>
      <c r="G838" s="155">
        <v>120.52</v>
      </c>
      <c r="H838" s="155">
        <v>120.52</v>
      </c>
      <c r="I838" s="202"/>
      <c r="J838" s="264"/>
      <c r="K838" s="264"/>
    </row>
    <row r="839" spans="1:11" s="100" customFormat="1" ht="15.75" x14ac:dyDescent="0.25">
      <c r="A839" s="216">
        <f t="shared" si="181"/>
        <v>824</v>
      </c>
      <c r="B839" s="202" t="s">
        <v>14</v>
      </c>
      <c r="C839" s="155">
        <v>0</v>
      </c>
      <c r="D839" s="155">
        <v>0</v>
      </c>
      <c r="E839" s="155">
        <v>0</v>
      </c>
      <c r="F839" s="155">
        <v>0</v>
      </c>
      <c r="G839" s="155">
        <v>0</v>
      </c>
      <c r="H839" s="155">
        <v>0</v>
      </c>
      <c r="I839" s="202"/>
      <c r="J839" s="264"/>
      <c r="K839" s="264"/>
    </row>
    <row r="840" spans="1:11" s="100" customFormat="1" ht="15.75" x14ac:dyDescent="0.25">
      <c r="A840" s="216">
        <f t="shared" si="181"/>
        <v>825</v>
      </c>
      <c r="B840" s="202" t="s">
        <v>15</v>
      </c>
      <c r="C840" s="155">
        <v>0</v>
      </c>
      <c r="D840" s="155">
        <v>0</v>
      </c>
      <c r="E840" s="155">
        <v>0</v>
      </c>
      <c r="F840" s="155">
        <v>0</v>
      </c>
      <c r="G840" s="155">
        <v>0</v>
      </c>
      <c r="H840" s="155">
        <v>0</v>
      </c>
      <c r="I840" s="202"/>
      <c r="J840" s="264"/>
      <c r="K840" s="264"/>
    </row>
    <row r="841" spans="1:11" s="146" customFormat="1" ht="42" customHeight="1" x14ac:dyDescent="0.25">
      <c r="A841" s="216">
        <f t="shared" ref="A841:A904" si="194">A840+1</f>
        <v>826</v>
      </c>
      <c r="B841" s="229" t="s">
        <v>114</v>
      </c>
      <c r="C841" s="230"/>
      <c r="D841" s="230"/>
      <c r="E841" s="230"/>
      <c r="F841" s="230"/>
      <c r="G841" s="230"/>
      <c r="H841" s="230"/>
      <c r="I841" s="231"/>
      <c r="J841" s="270"/>
      <c r="K841" s="270"/>
    </row>
    <row r="842" spans="1:11" s="146" customFormat="1" ht="28.5" x14ac:dyDescent="0.25">
      <c r="A842" s="216">
        <f t="shared" si="194"/>
        <v>827</v>
      </c>
      <c r="B842" s="199" t="s">
        <v>115</v>
      </c>
      <c r="C842" s="200">
        <f>SUM(C843:C846)</f>
        <v>6247.2800000000007</v>
      </c>
      <c r="D842" s="200">
        <f t="shared" ref="D842:H842" si="195">SUM(D843:D846)</f>
        <v>1095.5200000000002</v>
      </c>
      <c r="E842" s="200">
        <f t="shared" si="195"/>
        <v>1287.9399999999998</v>
      </c>
      <c r="F842" s="200">
        <f t="shared" si="195"/>
        <v>1287.9399999999998</v>
      </c>
      <c r="G842" s="200">
        <f t="shared" si="195"/>
        <v>1287.9399999999998</v>
      </c>
      <c r="H842" s="200">
        <f t="shared" si="195"/>
        <v>1287.9399999999998</v>
      </c>
      <c r="I842" s="199"/>
      <c r="J842" s="270"/>
      <c r="K842" s="270"/>
    </row>
    <row r="843" spans="1:11" s="146" customFormat="1" ht="15.75" x14ac:dyDescent="0.25">
      <c r="A843" s="216">
        <f t="shared" si="194"/>
        <v>828</v>
      </c>
      <c r="B843" s="199" t="s">
        <v>12</v>
      </c>
      <c r="C843" s="200">
        <f>C848+C853+C858+C863</f>
        <v>0</v>
      </c>
      <c r="D843" s="200">
        <f t="shared" ref="D843:H843" si="196">D848+D853+D858+D863</f>
        <v>0</v>
      </c>
      <c r="E843" s="200">
        <f t="shared" si="196"/>
        <v>0</v>
      </c>
      <c r="F843" s="200">
        <f t="shared" si="196"/>
        <v>0</v>
      </c>
      <c r="G843" s="200">
        <f t="shared" si="196"/>
        <v>0</v>
      </c>
      <c r="H843" s="200">
        <f t="shared" si="196"/>
        <v>0</v>
      </c>
      <c r="I843" s="199"/>
      <c r="J843" s="270"/>
      <c r="K843" s="270"/>
    </row>
    <row r="844" spans="1:11" s="146" customFormat="1" ht="15.75" x14ac:dyDescent="0.25">
      <c r="A844" s="216">
        <f t="shared" si="194"/>
        <v>829</v>
      </c>
      <c r="B844" s="199" t="s">
        <v>13</v>
      </c>
      <c r="C844" s="200">
        <f t="shared" ref="C844:H846" si="197">C849+C854+C859+C864</f>
        <v>6247.2800000000007</v>
      </c>
      <c r="D844" s="200">
        <f t="shared" si="197"/>
        <v>1095.5200000000002</v>
      </c>
      <c r="E844" s="200">
        <f t="shared" si="197"/>
        <v>1287.9399999999998</v>
      </c>
      <c r="F844" s="200">
        <f t="shared" si="197"/>
        <v>1287.9399999999998</v>
      </c>
      <c r="G844" s="200">
        <f t="shared" si="197"/>
        <v>1287.9399999999998</v>
      </c>
      <c r="H844" s="200">
        <f t="shared" si="197"/>
        <v>1287.9399999999998</v>
      </c>
      <c r="I844" s="200"/>
      <c r="J844" s="147"/>
      <c r="K844" s="147"/>
    </row>
    <row r="845" spans="1:11" s="146" customFormat="1" ht="15.75" x14ac:dyDescent="0.25">
      <c r="A845" s="216">
        <f t="shared" si="194"/>
        <v>830</v>
      </c>
      <c r="B845" s="199" t="s">
        <v>14</v>
      </c>
      <c r="C845" s="200">
        <f t="shared" si="197"/>
        <v>0</v>
      </c>
      <c r="D845" s="200">
        <f t="shared" si="197"/>
        <v>0</v>
      </c>
      <c r="E845" s="200">
        <f t="shared" si="197"/>
        <v>0</v>
      </c>
      <c r="F845" s="200">
        <f t="shared" si="197"/>
        <v>0</v>
      </c>
      <c r="G845" s="200">
        <f t="shared" si="197"/>
        <v>0</v>
      </c>
      <c r="H845" s="200">
        <f t="shared" si="197"/>
        <v>0</v>
      </c>
      <c r="I845" s="199"/>
      <c r="J845" s="270"/>
      <c r="K845" s="270"/>
    </row>
    <row r="846" spans="1:11" s="146" customFormat="1" ht="15.75" x14ac:dyDescent="0.25">
      <c r="A846" s="216">
        <f t="shared" si="194"/>
        <v>831</v>
      </c>
      <c r="B846" s="199" t="s">
        <v>15</v>
      </c>
      <c r="C846" s="200">
        <f t="shared" si="197"/>
        <v>0</v>
      </c>
      <c r="D846" s="200">
        <f t="shared" si="197"/>
        <v>0</v>
      </c>
      <c r="E846" s="200">
        <f t="shared" si="197"/>
        <v>0</v>
      </c>
      <c r="F846" s="200">
        <f t="shared" si="197"/>
        <v>0</v>
      </c>
      <c r="G846" s="200">
        <f t="shared" si="197"/>
        <v>0</v>
      </c>
      <c r="H846" s="200">
        <f t="shared" si="197"/>
        <v>0</v>
      </c>
      <c r="I846" s="199"/>
      <c r="J846" s="270"/>
      <c r="K846" s="270"/>
    </row>
    <row r="847" spans="1:11" s="100" customFormat="1" ht="42" customHeight="1" x14ac:dyDescent="0.25">
      <c r="A847" s="216">
        <f t="shared" si="194"/>
        <v>832</v>
      </c>
      <c r="B847" s="202" t="s">
        <v>267</v>
      </c>
      <c r="C847" s="155">
        <v>5470.39</v>
      </c>
      <c r="D847" s="155">
        <v>946.11</v>
      </c>
      <c r="E847" s="155">
        <v>1131.07</v>
      </c>
      <c r="F847" s="155">
        <v>1131.07</v>
      </c>
      <c r="G847" s="155">
        <v>1131.07</v>
      </c>
      <c r="H847" s="155">
        <v>1131.07</v>
      </c>
      <c r="I847" s="202"/>
      <c r="J847" s="264"/>
      <c r="K847" s="264"/>
    </row>
    <row r="848" spans="1:11" s="100" customFormat="1" ht="15.75" x14ac:dyDescent="0.25">
      <c r="A848" s="216">
        <f t="shared" si="194"/>
        <v>833</v>
      </c>
      <c r="B848" s="202" t="s">
        <v>12</v>
      </c>
      <c r="C848" s="155">
        <v>0</v>
      </c>
      <c r="D848" s="155">
        <v>0</v>
      </c>
      <c r="E848" s="155">
        <v>0</v>
      </c>
      <c r="F848" s="155">
        <v>0</v>
      </c>
      <c r="G848" s="155">
        <v>0</v>
      </c>
      <c r="H848" s="155">
        <v>0</v>
      </c>
      <c r="I848" s="202"/>
      <c r="J848" s="264"/>
      <c r="K848" s="264"/>
    </row>
    <row r="849" spans="1:11" s="100" customFormat="1" ht="15.75" x14ac:dyDescent="0.25">
      <c r="A849" s="216">
        <f t="shared" si="194"/>
        <v>834</v>
      </c>
      <c r="B849" s="202" t="s">
        <v>13</v>
      </c>
      <c r="C849" s="155">
        <v>5470.39</v>
      </c>
      <c r="D849" s="155">
        <v>946.11</v>
      </c>
      <c r="E849" s="155">
        <v>1131.07</v>
      </c>
      <c r="F849" s="155">
        <v>1131.07</v>
      </c>
      <c r="G849" s="155">
        <v>1131.07</v>
      </c>
      <c r="H849" s="155">
        <v>1131.07</v>
      </c>
      <c r="I849" s="202"/>
      <c r="J849" s="264"/>
      <c r="K849" s="264"/>
    </row>
    <row r="850" spans="1:11" s="100" customFormat="1" ht="15.75" x14ac:dyDescent="0.25">
      <c r="A850" s="216">
        <f t="shared" si="194"/>
        <v>835</v>
      </c>
      <c r="B850" s="202" t="s">
        <v>14</v>
      </c>
      <c r="C850" s="155">
        <v>0</v>
      </c>
      <c r="D850" s="155">
        <v>0</v>
      </c>
      <c r="E850" s="155">
        <v>0</v>
      </c>
      <c r="F850" s="155">
        <v>0</v>
      </c>
      <c r="G850" s="155">
        <v>0</v>
      </c>
      <c r="H850" s="155">
        <v>0</v>
      </c>
      <c r="I850" s="202"/>
      <c r="J850" s="264"/>
      <c r="K850" s="264"/>
    </row>
    <row r="851" spans="1:11" s="100" customFormat="1" ht="15.75" x14ac:dyDescent="0.25">
      <c r="A851" s="216">
        <f t="shared" si="194"/>
        <v>836</v>
      </c>
      <c r="B851" s="202" t="s">
        <v>15</v>
      </c>
      <c r="C851" s="155">
        <v>0</v>
      </c>
      <c r="D851" s="155">
        <v>0</v>
      </c>
      <c r="E851" s="155">
        <v>0</v>
      </c>
      <c r="F851" s="155">
        <v>0</v>
      </c>
      <c r="G851" s="155">
        <v>0</v>
      </c>
      <c r="H851" s="155">
        <v>0</v>
      </c>
      <c r="I851" s="202"/>
      <c r="J851" s="264"/>
      <c r="K851" s="264"/>
    </row>
    <row r="852" spans="1:11" s="100" customFormat="1" ht="65.25" customHeight="1" x14ac:dyDescent="0.25">
      <c r="A852" s="216">
        <f t="shared" si="194"/>
        <v>837</v>
      </c>
      <c r="B852" s="202" t="s">
        <v>268</v>
      </c>
      <c r="C852" s="155">
        <v>600.58000000000004</v>
      </c>
      <c r="D852" s="155">
        <v>115.5</v>
      </c>
      <c r="E852" s="155">
        <v>121.27</v>
      </c>
      <c r="F852" s="155">
        <v>121.27</v>
      </c>
      <c r="G852" s="155">
        <v>121.27</v>
      </c>
      <c r="H852" s="155">
        <v>121.27</v>
      </c>
      <c r="I852" s="202"/>
      <c r="J852" s="264"/>
      <c r="K852" s="264"/>
    </row>
    <row r="853" spans="1:11" s="100" customFormat="1" ht="15.75" x14ac:dyDescent="0.25">
      <c r="A853" s="216">
        <f t="shared" si="194"/>
        <v>838</v>
      </c>
      <c r="B853" s="202" t="s">
        <v>12</v>
      </c>
      <c r="C853" s="155">
        <v>0</v>
      </c>
      <c r="D853" s="155">
        <v>0</v>
      </c>
      <c r="E853" s="155">
        <v>0</v>
      </c>
      <c r="F853" s="155">
        <v>0</v>
      </c>
      <c r="G853" s="155">
        <v>0</v>
      </c>
      <c r="H853" s="155">
        <v>0</v>
      </c>
      <c r="I853" s="202"/>
      <c r="J853" s="264"/>
      <c r="K853" s="264"/>
    </row>
    <row r="854" spans="1:11" s="100" customFormat="1" ht="15.75" x14ac:dyDescent="0.25">
      <c r="A854" s="216">
        <f t="shared" si="194"/>
        <v>839</v>
      </c>
      <c r="B854" s="202" t="s">
        <v>13</v>
      </c>
      <c r="C854" s="155">
        <v>600.58000000000004</v>
      </c>
      <c r="D854" s="155">
        <v>115.5</v>
      </c>
      <c r="E854" s="155">
        <v>121.27</v>
      </c>
      <c r="F854" s="155">
        <v>121.27</v>
      </c>
      <c r="G854" s="155">
        <v>121.27</v>
      </c>
      <c r="H854" s="155">
        <v>121.27</v>
      </c>
      <c r="I854" s="202"/>
      <c r="J854" s="264"/>
      <c r="K854" s="264"/>
    </row>
    <row r="855" spans="1:11" s="100" customFormat="1" ht="15.75" x14ac:dyDescent="0.25">
      <c r="A855" s="216">
        <f t="shared" si="194"/>
        <v>840</v>
      </c>
      <c r="B855" s="202" t="s">
        <v>14</v>
      </c>
      <c r="C855" s="155">
        <v>0</v>
      </c>
      <c r="D855" s="155">
        <v>0</v>
      </c>
      <c r="E855" s="155">
        <v>0</v>
      </c>
      <c r="F855" s="155">
        <v>0</v>
      </c>
      <c r="G855" s="155">
        <v>0</v>
      </c>
      <c r="H855" s="155">
        <v>0</v>
      </c>
      <c r="I855" s="202"/>
      <c r="J855" s="264"/>
      <c r="K855" s="264"/>
    </row>
    <row r="856" spans="1:11" s="100" customFormat="1" ht="15.75" x14ac:dyDescent="0.25">
      <c r="A856" s="216">
        <f t="shared" si="194"/>
        <v>841</v>
      </c>
      <c r="B856" s="202" t="s">
        <v>15</v>
      </c>
      <c r="C856" s="155">
        <v>0</v>
      </c>
      <c r="D856" s="155">
        <v>0</v>
      </c>
      <c r="E856" s="155">
        <v>0</v>
      </c>
      <c r="F856" s="155">
        <v>0</v>
      </c>
      <c r="G856" s="155">
        <v>0</v>
      </c>
      <c r="H856" s="155">
        <v>0</v>
      </c>
      <c r="I856" s="202"/>
      <c r="J856" s="264"/>
      <c r="K856" s="264"/>
    </row>
    <row r="857" spans="1:11" s="100" customFormat="1" ht="51.75" customHeight="1" x14ac:dyDescent="0.25">
      <c r="A857" s="216">
        <f t="shared" si="194"/>
        <v>842</v>
      </c>
      <c r="B857" s="202" t="s">
        <v>269</v>
      </c>
      <c r="C857" s="155">
        <v>158.63</v>
      </c>
      <c r="D857" s="155">
        <v>30.51</v>
      </c>
      <c r="E857" s="155">
        <v>32.03</v>
      </c>
      <c r="F857" s="155">
        <v>32.03</v>
      </c>
      <c r="G857" s="155">
        <v>32.03</v>
      </c>
      <c r="H857" s="155">
        <v>32.03</v>
      </c>
      <c r="I857" s="202"/>
      <c r="J857" s="264"/>
      <c r="K857" s="264"/>
    </row>
    <row r="858" spans="1:11" s="100" customFormat="1" ht="15.75" x14ac:dyDescent="0.25">
      <c r="A858" s="216">
        <f t="shared" si="194"/>
        <v>843</v>
      </c>
      <c r="B858" s="202" t="s">
        <v>12</v>
      </c>
      <c r="C858" s="155">
        <v>0</v>
      </c>
      <c r="D858" s="155">
        <v>0</v>
      </c>
      <c r="E858" s="155">
        <v>0</v>
      </c>
      <c r="F858" s="155">
        <v>0</v>
      </c>
      <c r="G858" s="155">
        <v>0</v>
      </c>
      <c r="H858" s="155">
        <v>0</v>
      </c>
      <c r="I858" s="202"/>
      <c r="J858" s="264"/>
      <c r="K858" s="264"/>
    </row>
    <row r="859" spans="1:11" s="100" customFormat="1" ht="15.75" x14ac:dyDescent="0.25">
      <c r="A859" s="216">
        <f t="shared" si="194"/>
        <v>844</v>
      </c>
      <c r="B859" s="202" t="s">
        <v>13</v>
      </c>
      <c r="C859" s="155">
        <v>158.63</v>
      </c>
      <c r="D859" s="155">
        <v>30.51</v>
      </c>
      <c r="E859" s="155">
        <v>32.03</v>
      </c>
      <c r="F859" s="155">
        <v>32.03</v>
      </c>
      <c r="G859" s="155">
        <v>32.03</v>
      </c>
      <c r="H859" s="155">
        <v>32.03</v>
      </c>
      <c r="I859" s="202"/>
      <c r="J859" s="264"/>
      <c r="K859" s="264"/>
    </row>
    <row r="860" spans="1:11" s="100" customFormat="1" ht="15.75" x14ac:dyDescent="0.25">
      <c r="A860" s="216">
        <f t="shared" si="194"/>
        <v>845</v>
      </c>
      <c r="B860" s="202" t="s">
        <v>14</v>
      </c>
      <c r="C860" s="155">
        <v>0</v>
      </c>
      <c r="D860" s="155">
        <v>0</v>
      </c>
      <c r="E860" s="155">
        <v>0</v>
      </c>
      <c r="F860" s="155">
        <v>0</v>
      </c>
      <c r="G860" s="155">
        <v>0</v>
      </c>
      <c r="H860" s="155">
        <v>0</v>
      </c>
      <c r="I860" s="202"/>
      <c r="J860" s="264"/>
      <c r="K860" s="264"/>
    </row>
    <row r="861" spans="1:11" s="100" customFormat="1" ht="15.75" x14ac:dyDescent="0.25">
      <c r="A861" s="216">
        <f t="shared" si="194"/>
        <v>846</v>
      </c>
      <c r="B861" s="202" t="s">
        <v>15</v>
      </c>
      <c r="C861" s="155">
        <v>0</v>
      </c>
      <c r="D861" s="155">
        <v>0</v>
      </c>
      <c r="E861" s="155">
        <v>0</v>
      </c>
      <c r="F861" s="155">
        <v>0</v>
      </c>
      <c r="G861" s="155">
        <v>0</v>
      </c>
      <c r="H861" s="155">
        <v>0</v>
      </c>
      <c r="I861" s="202"/>
      <c r="J861" s="264"/>
      <c r="K861" s="264"/>
    </row>
    <row r="862" spans="1:11" s="100" customFormat="1" ht="28.5" customHeight="1" x14ac:dyDescent="0.25">
      <c r="A862" s="216">
        <f t="shared" si="194"/>
        <v>847</v>
      </c>
      <c r="B862" s="202" t="s">
        <v>270</v>
      </c>
      <c r="C862" s="155">
        <v>17.68</v>
      </c>
      <c r="D862" s="155">
        <v>3.4</v>
      </c>
      <c r="E862" s="155">
        <v>3.57</v>
      </c>
      <c r="F862" s="155">
        <v>3.57</v>
      </c>
      <c r="G862" s="155">
        <v>3.57</v>
      </c>
      <c r="H862" s="155">
        <v>3.57</v>
      </c>
      <c r="I862" s="202"/>
      <c r="J862" s="264"/>
      <c r="K862" s="264"/>
    </row>
    <row r="863" spans="1:11" s="100" customFormat="1" ht="15.75" x14ac:dyDescent="0.25">
      <c r="A863" s="216">
        <f t="shared" si="194"/>
        <v>848</v>
      </c>
      <c r="B863" s="202" t="s">
        <v>12</v>
      </c>
      <c r="C863" s="155">
        <v>0</v>
      </c>
      <c r="D863" s="155">
        <v>0</v>
      </c>
      <c r="E863" s="155">
        <v>0</v>
      </c>
      <c r="F863" s="155">
        <v>0</v>
      </c>
      <c r="G863" s="155">
        <v>0</v>
      </c>
      <c r="H863" s="155">
        <v>0</v>
      </c>
      <c r="I863" s="202"/>
      <c r="J863" s="264"/>
      <c r="K863" s="264"/>
    </row>
    <row r="864" spans="1:11" s="100" customFormat="1" ht="15.75" x14ac:dyDescent="0.25">
      <c r="A864" s="216">
        <f t="shared" si="194"/>
        <v>849</v>
      </c>
      <c r="B864" s="202" t="s">
        <v>13</v>
      </c>
      <c r="C864" s="155">
        <v>17.68</v>
      </c>
      <c r="D864" s="155">
        <v>3.4</v>
      </c>
      <c r="E864" s="155">
        <v>3.57</v>
      </c>
      <c r="F864" s="155">
        <v>3.57</v>
      </c>
      <c r="G864" s="155">
        <v>3.57</v>
      </c>
      <c r="H864" s="155">
        <v>3.57</v>
      </c>
      <c r="I864" s="202"/>
      <c r="J864" s="264"/>
      <c r="K864" s="264"/>
    </row>
    <row r="865" spans="1:11" s="100" customFormat="1" ht="15.75" x14ac:dyDescent="0.25">
      <c r="A865" s="216">
        <f t="shared" si="194"/>
        <v>850</v>
      </c>
      <c r="B865" s="202" t="s">
        <v>14</v>
      </c>
      <c r="C865" s="155">
        <v>0</v>
      </c>
      <c r="D865" s="155">
        <v>0</v>
      </c>
      <c r="E865" s="155">
        <v>0</v>
      </c>
      <c r="F865" s="155">
        <v>0</v>
      </c>
      <c r="G865" s="155">
        <v>0</v>
      </c>
      <c r="H865" s="155">
        <v>0</v>
      </c>
      <c r="I865" s="202"/>
      <c r="J865" s="264"/>
      <c r="K865" s="264"/>
    </row>
    <row r="866" spans="1:11" s="100" customFormat="1" ht="15.75" x14ac:dyDescent="0.25">
      <c r="A866" s="216">
        <f t="shared" si="194"/>
        <v>851</v>
      </c>
      <c r="B866" s="202" t="s">
        <v>15</v>
      </c>
      <c r="C866" s="155">
        <v>0</v>
      </c>
      <c r="D866" s="155">
        <v>0</v>
      </c>
      <c r="E866" s="155">
        <v>0</v>
      </c>
      <c r="F866" s="155">
        <v>0</v>
      </c>
      <c r="G866" s="155">
        <v>0</v>
      </c>
      <c r="H866" s="155">
        <v>0</v>
      </c>
      <c r="I866" s="202"/>
      <c r="J866" s="264"/>
      <c r="K866" s="264"/>
    </row>
    <row r="867" spans="1:11" s="100" customFormat="1" ht="28.5" customHeight="1" x14ac:dyDescent="0.25">
      <c r="A867" s="216">
        <f t="shared" si="194"/>
        <v>852</v>
      </c>
      <c r="B867" s="229" t="s">
        <v>116</v>
      </c>
      <c r="C867" s="230"/>
      <c r="D867" s="230"/>
      <c r="E867" s="230"/>
      <c r="F867" s="230"/>
      <c r="G867" s="230"/>
      <c r="H867" s="230"/>
      <c r="I867" s="231"/>
      <c r="J867" s="264"/>
      <c r="K867" s="264"/>
    </row>
    <row r="868" spans="1:11" s="146" customFormat="1" ht="28.5" x14ac:dyDescent="0.25">
      <c r="A868" s="216">
        <f t="shared" si="194"/>
        <v>853</v>
      </c>
      <c r="B868" s="199" t="s">
        <v>55</v>
      </c>
      <c r="C868" s="200">
        <v>106.97</v>
      </c>
      <c r="D868" s="200">
        <v>20.57</v>
      </c>
      <c r="E868" s="200">
        <v>21.6</v>
      </c>
      <c r="F868" s="200">
        <v>21.6</v>
      </c>
      <c r="G868" s="200">
        <v>21.6</v>
      </c>
      <c r="H868" s="200">
        <v>21.6</v>
      </c>
      <c r="I868" s="199"/>
      <c r="J868" s="270"/>
      <c r="K868" s="270"/>
    </row>
    <row r="869" spans="1:11" s="146" customFormat="1" ht="15.75" x14ac:dyDescent="0.25">
      <c r="A869" s="216">
        <f t="shared" si="194"/>
        <v>854</v>
      </c>
      <c r="B869" s="199" t="s">
        <v>12</v>
      </c>
      <c r="C869" s="200">
        <v>0</v>
      </c>
      <c r="D869" s="200">
        <v>0</v>
      </c>
      <c r="E869" s="200">
        <v>0</v>
      </c>
      <c r="F869" s="200">
        <v>0</v>
      </c>
      <c r="G869" s="200">
        <v>0</v>
      </c>
      <c r="H869" s="200">
        <v>0</v>
      </c>
      <c r="I869" s="199"/>
      <c r="J869" s="270"/>
      <c r="K869" s="270"/>
    </row>
    <row r="870" spans="1:11" s="146" customFormat="1" ht="15.75" x14ac:dyDescent="0.25">
      <c r="A870" s="216">
        <f t="shared" si="194"/>
        <v>855</v>
      </c>
      <c r="B870" s="199" t="s">
        <v>13</v>
      </c>
      <c r="C870" s="200">
        <v>106.97</v>
      </c>
      <c r="D870" s="200">
        <v>20.57</v>
      </c>
      <c r="E870" s="200">
        <v>21.6</v>
      </c>
      <c r="F870" s="200">
        <v>21.6</v>
      </c>
      <c r="G870" s="200">
        <v>21.6</v>
      </c>
      <c r="H870" s="200">
        <v>21.6</v>
      </c>
      <c r="I870" s="200"/>
      <c r="J870" s="270"/>
      <c r="K870" s="270"/>
    </row>
    <row r="871" spans="1:11" s="146" customFormat="1" ht="15.75" x14ac:dyDescent="0.25">
      <c r="A871" s="216">
        <f t="shared" si="194"/>
        <v>856</v>
      </c>
      <c r="B871" s="199" t="s">
        <v>14</v>
      </c>
      <c r="C871" s="200">
        <v>0</v>
      </c>
      <c r="D871" s="200">
        <v>0</v>
      </c>
      <c r="E871" s="200">
        <v>0</v>
      </c>
      <c r="F871" s="200">
        <v>0</v>
      </c>
      <c r="G871" s="200">
        <v>0</v>
      </c>
      <c r="H871" s="200">
        <v>0</v>
      </c>
      <c r="I871" s="199"/>
      <c r="J871" s="270"/>
      <c r="K871" s="270"/>
    </row>
    <row r="872" spans="1:11" s="146" customFormat="1" ht="15.75" x14ac:dyDescent="0.25">
      <c r="A872" s="216">
        <f t="shared" si="194"/>
        <v>857</v>
      </c>
      <c r="B872" s="199" t="s">
        <v>15</v>
      </c>
      <c r="C872" s="200">
        <v>0</v>
      </c>
      <c r="D872" s="200">
        <v>0</v>
      </c>
      <c r="E872" s="200">
        <v>0</v>
      </c>
      <c r="F872" s="200">
        <v>0</v>
      </c>
      <c r="G872" s="200">
        <v>0</v>
      </c>
      <c r="H872" s="200">
        <v>0</v>
      </c>
      <c r="I872" s="199"/>
      <c r="J872" s="270"/>
      <c r="K872" s="270"/>
    </row>
    <row r="873" spans="1:11" s="100" customFormat="1" ht="30" x14ac:dyDescent="0.25">
      <c r="A873" s="216">
        <f t="shared" si="194"/>
        <v>858</v>
      </c>
      <c r="B873" s="202" t="s">
        <v>271</v>
      </c>
      <c r="C873" s="155">
        <v>106.97</v>
      </c>
      <c r="D873" s="155">
        <v>20.57</v>
      </c>
      <c r="E873" s="155">
        <v>21.6</v>
      </c>
      <c r="F873" s="155">
        <v>21.6</v>
      </c>
      <c r="G873" s="155">
        <v>21.6</v>
      </c>
      <c r="H873" s="155">
        <v>21.6</v>
      </c>
      <c r="I873" s="202"/>
      <c r="J873" s="264"/>
      <c r="K873" s="264"/>
    </row>
    <row r="874" spans="1:11" s="100" customFormat="1" ht="15.75" x14ac:dyDescent="0.25">
      <c r="A874" s="216">
        <f t="shared" si="194"/>
        <v>859</v>
      </c>
      <c r="B874" s="202" t="s">
        <v>12</v>
      </c>
      <c r="C874" s="155">
        <v>0</v>
      </c>
      <c r="D874" s="155">
        <v>0</v>
      </c>
      <c r="E874" s="155">
        <v>0</v>
      </c>
      <c r="F874" s="155">
        <v>0</v>
      </c>
      <c r="G874" s="155">
        <v>0</v>
      </c>
      <c r="H874" s="155">
        <v>0</v>
      </c>
      <c r="I874" s="202"/>
      <c r="J874" s="264"/>
      <c r="K874" s="264"/>
    </row>
    <row r="875" spans="1:11" s="100" customFormat="1" ht="15.75" x14ac:dyDescent="0.25">
      <c r="A875" s="216">
        <f t="shared" si="194"/>
        <v>860</v>
      </c>
      <c r="B875" s="202" t="s">
        <v>13</v>
      </c>
      <c r="C875" s="155">
        <v>106.97</v>
      </c>
      <c r="D875" s="155">
        <v>20.57</v>
      </c>
      <c r="E875" s="155">
        <v>21.6</v>
      </c>
      <c r="F875" s="155">
        <v>21.6</v>
      </c>
      <c r="G875" s="155">
        <v>21.6</v>
      </c>
      <c r="H875" s="155">
        <v>21.6</v>
      </c>
      <c r="I875" s="202"/>
      <c r="J875" s="264"/>
      <c r="K875" s="264"/>
    </row>
    <row r="876" spans="1:11" s="100" customFormat="1" ht="15.75" x14ac:dyDescent="0.25">
      <c r="A876" s="216">
        <f t="shared" si="194"/>
        <v>861</v>
      </c>
      <c r="B876" s="202" t="s">
        <v>14</v>
      </c>
      <c r="C876" s="155">
        <v>0</v>
      </c>
      <c r="D876" s="155">
        <v>0</v>
      </c>
      <c r="E876" s="155">
        <v>0</v>
      </c>
      <c r="F876" s="155">
        <v>0</v>
      </c>
      <c r="G876" s="155">
        <v>0</v>
      </c>
      <c r="H876" s="155">
        <v>0</v>
      </c>
      <c r="I876" s="202"/>
      <c r="J876" s="264"/>
      <c r="K876" s="264"/>
    </row>
    <row r="877" spans="1:11" s="100" customFormat="1" ht="20.25" customHeight="1" x14ac:dyDescent="0.25">
      <c r="A877" s="216">
        <f t="shared" si="194"/>
        <v>862</v>
      </c>
      <c r="B877" s="16" t="s">
        <v>15</v>
      </c>
      <c r="C877" s="20">
        <v>0</v>
      </c>
      <c r="D877" s="20">
        <v>0</v>
      </c>
      <c r="E877" s="20">
        <v>0</v>
      </c>
      <c r="F877" s="20">
        <v>0</v>
      </c>
      <c r="G877" s="20">
        <v>0</v>
      </c>
      <c r="H877" s="20">
        <v>0</v>
      </c>
      <c r="I877" s="136"/>
      <c r="J877" s="264"/>
      <c r="K877" s="264"/>
    </row>
    <row r="878" spans="1:11" s="146" customFormat="1" ht="24.75" customHeight="1" x14ac:dyDescent="0.25">
      <c r="A878" s="216">
        <f t="shared" si="194"/>
        <v>863</v>
      </c>
      <c r="B878" s="229" t="s">
        <v>117</v>
      </c>
      <c r="C878" s="230"/>
      <c r="D878" s="230"/>
      <c r="E878" s="230"/>
      <c r="F878" s="230"/>
      <c r="G878" s="230"/>
      <c r="H878" s="230"/>
      <c r="I878" s="231"/>
      <c r="J878" s="270"/>
      <c r="K878" s="270"/>
    </row>
    <row r="879" spans="1:11" s="146" customFormat="1" ht="42.75" customHeight="1" x14ac:dyDescent="0.25">
      <c r="A879" s="216">
        <f t="shared" si="194"/>
        <v>864</v>
      </c>
      <c r="B879" s="11" t="s">
        <v>118</v>
      </c>
      <c r="C879" s="91">
        <v>0</v>
      </c>
      <c r="D879" s="91">
        <v>0</v>
      </c>
      <c r="E879" s="91">
        <v>0</v>
      </c>
      <c r="F879" s="91">
        <v>0</v>
      </c>
      <c r="G879" s="91">
        <v>0</v>
      </c>
      <c r="H879" s="91">
        <v>0</v>
      </c>
      <c r="I879" s="11"/>
      <c r="J879" s="270"/>
      <c r="K879" s="270"/>
    </row>
    <row r="880" spans="1:11" s="146" customFormat="1" ht="15.75" x14ac:dyDescent="0.25">
      <c r="A880" s="216">
        <f t="shared" si="194"/>
        <v>865</v>
      </c>
      <c r="B880" s="11" t="s">
        <v>12</v>
      </c>
      <c r="C880" s="91">
        <v>0</v>
      </c>
      <c r="D880" s="91">
        <v>0</v>
      </c>
      <c r="E880" s="91">
        <v>0</v>
      </c>
      <c r="F880" s="91">
        <v>0</v>
      </c>
      <c r="G880" s="91">
        <v>0</v>
      </c>
      <c r="H880" s="91">
        <v>0</v>
      </c>
      <c r="I880" s="11"/>
      <c r="J880" s="270"/>
      <c r="K880" s="270"/>
    </row>
    <row r="881" spans="1:11" s="146" customFormat="1" ht="15.75" x14ac:dyDescent="0.25">
      <c r="A881" s="216">
        <f t="shared" si="194"/>
        <v>866</v>
      </c>
      <c r="B881" s="11" t="s">
        <v>13</v>
      </c>
      <c r="C881" s="91">
        <v>0</v>
      </c>
      <c r="D881" s="91">
        <v>0</v>
      </c>
      <c r="E881" s="91">
        <v>0</v>
      </c>
      <c r="F881" s="91">
        <v>0</v>
      </c>
      <c r="G881" s="91">
        <v>0</v>
      </c>
      <c r="H881" s="91">
        <v>0</v>
      </c>
      <c r="I881" s="11"/>
      <c r="J881" s="270"/>
      <c r="K881" s="270"/>
    </row>
    <row r="882" spans="1:11" s="146" customFormat="1" ht="15.75" x14ac:dyDescent="0.25">
      <c r="A882" s="216">
        <f t="shared" si="194"/>
        <v>867</v>
      </c>
      <c r="B882" s="11" t="s">
        <v>42</v>
      </c>
      <c r="C882" s="91">
        <v>0</v>
      </c>
      <c r="D882" s="91">
        <v>0</v>
      </c>
      <c r="E882" s="91">
        <v>0</v>
      </c>
      <c r="F882" s="91">
        <v>0</v>
      </c>
      <c r="G882" s="91">
        <v>0</v>
      </c>
      <c r="H882" s="91">
        <v>0</v>
      </c>
      <c r="I882" s="11"/>
      <c r="J882" s="270"/>
      <c r="K882" s="270"/>
    </row>
    <row r="883" spans="1:11" s="146" customFormat="1" ht="15.75" x14ac:dyDescent="0.25">
      <c r="A883" s="216">
        <f t="shared" si="194"/>
        <v>868</v>
      </c>
      <c r="B883" s="11" t="s">
        <v>14</v>
      </c>
      <c r="C883" s="91">
        <v>0</v>
      </c>
      <c r="D883" s="91">
        <v>0</v>
      </c>
      <c r="E883" s="91">
        <v>0</v>
      </c>
      <c r="F883" s="91">
        <v>0</v>
      </c>
      <c r="G883" s="91">
        <v>0</v>
      </c>
      <c r="H883" s="91">
        <v>0</v>
      </c>
      <c r="I883" s="11"/>
      <c r="J883" s="270"/>
      <c r="K883" s="270"/>
    </row>
    <row r="884" spans="1:11" s="100" customFormat="1" ht="15.75" x14ac:dyDescent="0.25">
      <c r="A884" s="216">
        <f t="shared" si="194"/>
        <v>869</v>
      </c>
      <c r="B884" s="16" t="s">
        <v>15</v>
      </c>
      <c r="C884" s="20">
        <v>0</v>
      </c>
      <c r="D884" s="20">
        <v>0</v>
      </c>
      <c r="E884" s="20">
        <v>0</v>
      </c>
      <c r="F884" s="20">
        <v>0</v>
      </c>
      <c r="G884" s="20">
        <v>0</v>
      </c>
      <c r="H884" s="20">
        <v>0</v>
      </c>
      <c r="I884" s="16"/>
      <c r="J884" s="264"/>
      <c r="K884" s="264"/>
    </row>
    <row r="885" spans="1:11" s="100" customFormat="1" ht="81" customHeight="1" x14ac:dyDescent="0.25">
      <c r="A885" s="216">
        <f t="shared" si="194"/>
        <v>870</v>
      </c>
      <c r="B885" s="16" t="s">
        <v>272</v>
      </c>
      <c r="C885" s="20">
        <v>0</v>
      </c>
      <c r="D885" s="20">
        <v>0</v>
      </c>
      <c r="E885" s="20">
        <v>0</v>
      </c>
      <c r="F885" s="20">
        <v>0</v>
      </c>
      <c r="G885" s="20">
        <v>0</v>
      </c>
      <c r="H885" s="20">
        <v>0</v>
      </c>
      <c r="I885" s="16"/>
      <c r="J885" s="264"/>
      <c r="K885" s="264"/>
    </row>
    <row r="886" spans="1:11" s="100" customFormat="1" ht="15.75" x14ac:dyDescent="0.25">
      <c r="A886" s="216">
        <f t="shared" si="194"/>
        <v>871</v>
      </c>
      <c r="B886" s="16" t="s">
        <v>12</v>
      </c>
      <c r="C886" s="20">
        <v>0</v>
      </c>
      <c r="D886" s="20">
        <v>0</v>
      </c>
      <c r="E886" s="20">
        <v>0</v>
      </c>
      <c r="F886" s="20">
        <v>0</v>
      </c>
      <c r="G886" s="20">
        <v>0</v>
      </c>
      <c r="H886" s="20">
        <v>0</v>
      </c>
      <c r="I886" s="16"/>
      <c r="J886" s="264"/>
      <c r="K886" s="264"/>
    </row>
    <row r="887" spans="1:11" s="100" customFormat="1" ht="15.75" x14ac:dyDescent="0.25">
      <c r="A887" s="216">
        <f t="shared" si="194"/>
        <v>872</v>
      </c>
      <c r="B887" s="16" t="s">
        <v>13</v>
      </c>
      <c r="C887" s="20">
        <v>0</v>
      </c>
      <c r="D887" s="20">
        <v>0</v>
      </c>
      <c r="E887" s="20">
        <v>0</v>
      </c>
      <c r="F887" s="20">
        <v>0</v>
      </c>
      <c r="G887" s="20">
        <v>0</v>
      </c>
      <c r="H887" s="20">
        <v>0</v>
      </c>
      <c r="I887" s="16"/>
      <c r="J887" s="264"/>
      <c r="K887" s="264"/>
    </row>
    <row r="888" spans="1:11" s="100" customFormat="1" ht="15.75" x14ac:dyDescent="0.25">
      <c r="A888" s="216">
        <f t="shared" si="194"/>
        <v>873</v>
      </c>
      <c r="B888" s="16" t="s">
        <v>14</v>
      </c>
      <c r="C888" s="20">
        <v>0</v>
      </c>
      <c r="D888" s="20">
        <v>0</v>
      </c>
      <c r="E888" s="20">
        <v>0</v>
      </c>
      <c r="F888" s="20">
        <v>0</v>
      </c>
      <c r="G888" s="20">
        <v>0</v>
      </c>
      <c r="H888" s="20">
        <v>0</v>
      </c>
      <c r="I888" s="16"/>
      <c r="J888" s="264"/>
      <c r="K888" s="264"/>
    </row>
    <row r="889" spans="1:11" s="100" customFormat="1" ht="15.75" x14ac:dyDescent="0.25">
      <c r="A889" s="216">
        <f t="shared" si="194"/>
        <v>874</v>
      </c>
      <c r="B889" s="101" t="s">
        <v>15</v>
      </c>
      <c r="C889" s="138">
        <v>0</v>
      </c>
      <c r="D889" s="138">
        <v>0</v>
      </c>
      <c r="E889" s="138">
        <v>0</v>
      </c>
      <c r="F889" s="138">
        <v>0</v>
      </c>
      <c r="G889" s="138">
        <v>0</v>
      </c>
      <c r="H889" s="138">
        <v>0</v>
      </c>
      <c r="I889" s="16"/>
      <c r="J889" s="264"/>
      <c r="K889" s="264"/>
    </row>
    <row r="890" spans="1:11" s="100" customFormat="1" ht="38.25" customHeight="1" x14ac:dyDescent="0.25">
      <c r="A890" s="216">
        <f t="shared" si="194"/>
        <v>875</v>
      </c>
      <c r="B890" s="260" t="s">
        <v>119</v>
      </c>
      <c r="C890" s="260"/>
      <c r="D890" s="260"/>
      <c r="E890" s="260"/>
      <c r="F890" s="260"/>
      <c r="G890" s="260"/>
      <c r="H890" s="260"/>
      <c r="I890" s="260"/>
      <c r="J890" s="139"/>
      <c r="K890" s="139"/>
    </row>
    <row r="891" spans="1:11" s="146" customFormat="1" ht="42.75" customHeight="1" x14ac:dyDescent="0.25">
      <c r="A891" s="216">
        <f t="shared" si="194"/>
        <v>876</v>
      </c>
      <c r="B891" s="157" t="s">
        <v>118</v>
      </c>
      <c r="C891" s="196">
        <f>SUM(C892:C895)</f>
        <v>313119.49</v>
      </c>
      <c r="D891" s="196">
        <f t="shared" ref="D891:H891" si="198">SUM(D892:D895)</f>
        <v>14847.84</v>
      </c>
      <c r="E891" s="196">
        <f t="shared" si="198"/>
        <v>21890.95</v>
      </c>
      <c r="F891" s="196">
        <f t="shared" si="198"/>
        <v>51504.7</v>
      </c>
      <c r="G891" s="196">
        <f t="shared" si="198"/>
        <v>98010</v>
      </c>
      <c r="H891" s="196">
        <f t="shared" si="198"/>
        <v>126866</v>
      </c>
      <c r="I891" s="157"/>
      <c r="J891" s="270"/>
      <c r="K891" s="270"/>
    </row>
    <row r="892" spans="1:11" s="146" customFormat="1" ht="15.75" x14ac:dyDescent="0.25">
      <c r="A892" s="216">
        <f t="shared" si="194"/>
        <v>877</v>
      </c>
      <c r="B892" s="157" t="s">
        <v>12</v>
      </c>
      <c r="C892" s="195">
        <f>C898+C915+C937+C948</f>
        <v>22500</v>
      </c>
      <c r="D892" s="195">
        <f t="shared" ref="D892:H892" si="199">D898+D915+D937+D948</f>
        <v>1500</v>
      </c>
      <c r="E892" s="195">
        <f t="shared" si="199"/>
        <v>6000</v>
      </c>
      <c r="F892" s="195">
        <f t="shared" si="199"/>
        <v>3000</v>
      </c>
      <c r="G892" s="195">
        <f t="shared" si="199"/>
        <v>4500</v>
      </c>
      <c r="H892" s="195">
        <f t="shared" si="199"/>
        <v>7500</v>
      </c>
      <c r="I892" s="157"/>
      <c r="J892" s="270"/>
      <c r="K892" s="270"/>
    </row>
    <row r="893" spans="1:11" s="146" customFormat="1" ht="15.75" x14ac:dyDescent="0.25">
      <c r="A893" s="216">
        <f t="shared" si="194"/>
        <v>878</v>
      </c>
      <c r="B893" s="157" t="s">
        <v>13</v>
      </c>
      <c r="C893" s="195">
        <f t="shared" ref="C893:H895" si="200">C899+C916+C938+C949</f>
        <v>193209.67</v>
      </c>
      <c r="D893" s="195">
        <f t="shared" si="200"/>
        <v>5187.1400000000003</v>
      </c>
      <c r="E893" s="195">
        <f t="shared" si="200"/>
        <v>5144.45</v>
      </c>
      <c r="F893" s="195">
        <f t="shared" si="200"/>
        <v>29207.08</v>
      </c>
      <c r="G893" s="195">
        <f t="shared" si="200"/>
        <v>66510</v>
      </c>
      <c r="H893" s="195">
        <f t="shared" si="200"/>
        <v>87161</v>
      </c>
      <c r="I893" s="157"/>
      <c r="J893" s="270"/>
      <c r="K893" s="270"/>
    </row>
    <row r="894" spans="1:11" s="146" customFormat="1" ht="15.75" x14ac:dyDescent="0.25">
      <c r="A894" s="216">
        <f t="shared" si="194"/>
        <v>879</v>
      </c>
      <c r="B894" s="157" t="s">
        <v>14</v>
      </c>
      <c r="C894" s="195">
        <f t="shared" si="200"/>
        <v>33409.82</v>
      </c>
      <c r="D894" s="195">
        <f t="shared" si="200"/>
        <v>8160.7</v>
      </c>
      <c r="E894" s="195">
        <f t="shared" si="200"/>
        <v>10746.5</v>
      </c>
      <c r="F894" s="195">
        <f t="shared" si="200"/>
        <v>9297.619999999999</v>
      </c>
      <c r="G894" s="195">
        <f t="shared" si="200"/>
        <v>0</v>
      </c>
      <c r="H894" s="195">
        <f t="shared" si="200"/>
        <v>5205</v>
      </c>
      <c r="I894" s="157"/>
      <c r="J894" s="270"/>
      <c r="K894" s="270"/>
    </row>
    <row r="895" spans="1:11" s="100" customFormat="1" ht="15.75" x14ac:dyDescent="0.25">
      <c r="A895" s="216">
        <f t="shared" si="194"/>
        <v>880</v>
      </c>
      <c r="B895" s="153" t="s">
        <v>15</v>
      </c>
      <c r="C895" s="195">
        <f t="shared" si="200"/>
        <v>64000</v>
      </c>
      <c r="D895" s="195">
        <f t="shared" si="200"/>
        <v>0</v>
      </c>
      <c r="E895" s="195">
        <f t="shared" si="200"/>
        <v>0</v>
      </c>
      <c r="F895" s="195">
        <f t="shared" si="200"/>
        <v>10000</v>
      </c>
      <c r="G895" s="195">
        <f t="shared" si="200"/>
        <v>27000</v>
      </c>
      <c r="H895" s="195">
        <f t="shared" si="200"/>
        <v>27000</v>
      </c>
      <c r="I895" s="153"/>
      <c r="J895" s="264"/>
      <c r="K895" s="264"/>
    </row>
    <row r="896" spans="1:11" s="100" customFormat="1" ht="36" customHeight="1" x14ac:dyDescent="0.25">
      <c r="A896" s="216">
        <f t="shared" si="194"/>
        <v>881</v>
      </c>
      <c r="B896" s="229" t="s">
        <v>120</v>
      </c>
      <c r="C896" s="230"/>
      <c r="D896" s="230"/>
      <c r="E896" s="230"/>
      <c r="F896" s="230"/>
      <c r="G896" s="230"/>
      <c r="H896" s="230"/>
      <c r="I896" s="231"/>
      <c r="J896" s="139"/>
      <c r="K896" s="139"/>
    </row>
    <row r="897" spans="1:11" s="146" customFormat="1" ht="42.75" customHeight="1" x14ac:dyDescent="0.25">
      <c r="A897" s="216">
        <f t="shared" si="194"/>
        <v>882</v>
      </c>
      <c r="B897" s="157" t="s">
        <v>118</v>
      </c>
      <c r="C897" s="156">
        <v>0</v>
      </c>
      <c r="D897" s="156">
        <v>0</v>
      </c>
      <c r="E897" s="156">
        <v>0</v>
      </c>
      <c r="F897" s="156">
        <v>0</v>
      </c>
      <c r="G897" s="156">
        <v>0</v>
      </c>
      <c r="H897" s="156">
        <v>0</v>
      </c>
      <c r="I897" s="157"/>
      <c r="J897" s="161"/>
      <c r="K897" s="160"/>
    </row>
    <row r="898" spans="1:11" s="146" customFormat="1" ht="15.75" x14ac:dyDescent="0.25">
      <c r="A898" s="216">
        <f t="shared" si="194"/>
        <v>883</v>
      </c>
      <c r="B898" s="157" t="s">
        <v>12</v>
      </c>
      <c r="C898" s="156">
        <v>0</v>
      </c>
      <c r="D898" s="156">
        <v>0</v>
      </c>
      <c r="E898" s="156">
        <v>0</v>
      </c>
      <c r="F898" s="156">
        <v>0</v>
      </c>
      <c r="G898" s="156">
        <v>0</v>
      </c>
      <c r="H898" s="156">
        <v>0</v>
      </c>
      <c r="I898" s="157"/>
      <c r="J898" s="161"/>
      <c r="K898" s="160"/>
    </row>
    <row r="899" spans="1:11" s="146" customFormat="1" ht="15.75" x14ac:dyDescent="0.25">
      <c r="A899" s="216">
        <f t="shared" si="194"/>
        <v>884</v>
      </c>
      <c r="B899" s="157" t="s">
        <v>13</v>
      </c>
      <c r="C899" s="156">
        <v>0</v>
      </c>
      <c r="D899" s="156">
        <v>0</v>
      </c>
      <c r="E899" s="156">
        <v>0</v>
      </c>
      <c r="F899" s="156">
        <v>0</v>
      </c>
      <c r="G899" s="156">
        <v>0</v>
      </c>
      <c r="H899" s="156">
        <v>0</v>
      </c>
      <c r="I899" s="157"/>
      <c r="J899" s="161"/>
      <c r="K899" s="160"/>
    </row>
    <row r="900" spans="1:11" s="146" customFormat="1" ht="15.75" x14ac:dyDescent="0.25">
      <c r="A900" s="216">
        <f t="shared" si="194"/>
        <v>885</v>
      </c>
      <c r="B900" s="157" t="s">
        <v>42</v>
      </c>
      <c r="C900" s="156">
        <v>0</v>
      </c>
      <c r="D900" s="156">
        <v>0</v>
      </c>
      <c r="E900" s="156">
        <v>0</v>
      </c>
      <c r="F900" s="156">
        <v>0</v>
      </c>
      <c r="G900" s="156">
        <v>0</v>
      </c>
      <c r="H900" s="156">
        <v>0</v>
      </c>
      <c r="I900" s="157"/>
      <c r="J900" s="161"/>
      <c r="K900" s="160"/>
    </row>
    <row r="901" spans="1:11" s="146" customFormat="1" ht="15.75" x14ac:dyDescent="0.25">
      <c r="A901" s="216">
        <f t="shared" si="194"/>
        <v>886</v>
      </c>
      <c r="B901" s="157" t="s">
        <v>14</v>
      </c>
      <c r="C901" s="156">
        <v>0</v>
      </c>
      <c r="D901" s="156">
        <v>0</v>
      </c>
      <c r="E901" s="156">
        <v>0</v>
      </c>
      <c r="F901" s="156">
        <v>0</v>
      </c>
      <c r="G901" s="156">
        <v>0</v>
      </c>
      <c r="H901" s="156">
        <v>0</v>
      </c>
      <c r="I901" s="157"/>
      <c r="J901" s="161"/>
      <c r="K901" s="160"/>
    </row>
    <row r="902" spans="1:11" s="100" customFormat="1" ht="15.75" x14ac:dyDescent="0.25">
      <c r="A902" s="216">
        <f t="shared" si="194"/>
        <v>887</v>
      </c>
      <c r="B902" s="153" t="s">
        <v>15</v>
      </c>
      <c r="C902" s="155">
        <v>0</v>
      </c>
      <c r="D902" s="155">
        <v>0</v>
      </c>
      <c r="E902" s="155">
        <v>0</v>
      </c>
      <c r="F902" s="155">
        <v>0</v>
      </c>
      <c r="G902" s="155">
        <v>0</v>
      </c>
      <c r="H902" s="155">
        <v>0</v>
      </c>
      <c r="I902" s="153"/>
      <c r="J902" s="162"/>
      <c r="K902" s="154"/>
    </row>
    <row r="903" spans="1:11" s="100" customFormat="1" ht="60" x14ac:dyDescent="0.25">
      <c r="A903" s="216">
        <f t="shared" si="194"/>
        <v>888</v>
      </c>
      <c r="B903" s="16" t="s">
        <v>121</v>
      </c>
      <c r="C903" s="20"/>
      <c r="D903" s="20"/>
      <c r="E903" s="20"/>
      <c r="F903" s="20"/>
      <c r="G903" s="20"/>
      <c r="H903" s="20"/>
      <c r="I903" s="16"/>
      <c r="J903" s="139"/>
      <c r="K903" s="139"/>
    </row>
    <row r="904" spans="1:11" s="100" customFormat="1" ht="15.75" x14ac:dyDescent="0.25">
      <c r="A904" s="216">
        <f t="shared" si="194"/>
        <v>889</v>
      </c>
      <c r="B904" s="16" t="s">
        <v>12</v>
      </c>
      <c r="C904" s="20"/>
      <c r="D904" s="20"/>
      <c r="E904" s="20"/>
      <c r="F904" s="20"/>
      <c r="G904" s="20"/>
      <c r="H904" s="20"/>
      <c r="I904" s="16"/>
      <c r="J904" s="139"/>
      <c r="K904" s="139"/>
    </row>
    <row r="905" spans="1:11" s="100" customFormat="1" ht="15.75" x14ac:dyDescent="0.25">
      <c r="A905" s="216">
        <f t="shared" ref="A905:A968" si="201">A904+1</f>
        <v>890</v>
      </c>
      <c r="B905" s="16" t="s">
        <v>13</v>
      </c>
      <c r="C905" s="20"/>
      <c r="D905" s="20"/>
      <c r="E905" s="20"/>
      <c r="F905" s="20"/>
      <c r="G905" s="20"/>
      <c r="H905" s="20"/>
      <c r="I905" s="16"/>
      <c r="J905" s="139"/>
      <c r="K905" s="139"/>
    </row>
    <row r="906" spans="1:11" s="100" customFormat="1" ht="15.75" x14ac:dyDescent="0.25">
      <c r="A906" s="216">
        <f t="shared" si="201"/>
        <v>891</v>
      </c>
      <c r="B906" s="16" t="s">
        <v>14</v>
      </c>
      <c r="C906" s="20"/>
      <c r="D906" s="20"/>
      <c r="E906" s="20"/>
      <c r="F906" s="20"/>
      <c r="G906" s="20"/>
      <c r="H906" s="20"/>
      <c r="I906" s="16"/>
      <c r="J906" s="139"/>
      <c r="K906" s="139"/>
    </row>
    <row r="907" spans="1:11" s="100" customFormat="1" ht="15.75" x14ac:dyDescent="0.25">
      <c r="A907" s="216">
        <f t="shared" si="201"/>
        <v>892</v>
      </c>
      <c r="B907" s="16" t="s">
        <v>15</v>
      </c>
      <c r="C907" s="20"/>
      <c r="D907" s="20"/>
      <c r="E907" s="20"/>
      <c r="F907" s="20"/>
      <c r="G907" s="20"/>
      <c r="H907" s="20"/>
      <c r="I907" s="16"/>
      <c r="J907" s="139"/>
      <c r="K907" s="139"/>
    </row>
    <row r="908" spans="1:11" s="100" customFormat="1" ht="30" x14ac:dyDescent="0.25">
      <c r="A908" s="216">
        <f t="shared" si="201"/>
        <v>893</v>
      </c>
      <c r="B908" s="16" t="s">
        <v>273</v>
      </c>
      <c r="C908" s="140">
        <v>75000</v>
      </c>
      <c r="D908" s="140">
        <v>13000</v>
      </c>
      <c r="E908" s="140">
        <v>14000</v>
      </c>
      <c r="F908" s="140">
        <v>15000</v>
      </c>
      <c r="G908" s="140">
        <v>16000</v>
      </c>
      <c r="H908" s="140">
        <v>17000</v>
      </c>
      <c r="I908" s="20">
        <v>177</v>
      </c>
      <c r="J908" s="139"/>
      <c r="K908" s="139"/>
    </row>
    <row r="909" spans="1:11" s="100" customFormat="1" ht="15.75" x14ac:dyDescent="0.25">
      <c r="A909" s="216">
        <f t="shared" si="201"/>
        <v>894</v>
      </c>
      <c r="B909" s="153" t="s">
        <v>12</v>
      </c>
      <c r="C909" s="155"/>
      <c r="D909" s="155"/>
      <c r="E909" s="155"/>
      <c r="F909" s="155"/>
      <c r="G909" s="155"/>
      <c r="H909" s="155"/>
      <c r="I909" s="153"/>
      <c r="J909" s="139"/>
      <c r="K909" s="139"/>
    </row>
    <row r="910" spans="1:11" s="100" customFormat="1" ht="15.75" x14ac:dyDescent="0.25">
      <c r="A910" s="216">
        <f t="shared" si="201"/>
        <v>895</v>
      </c>
      <c r="B910" s="16" t="s">
        <v>13</v>
      </c>
      <c r="C910" s="140">
        <v>75000</v>
      </c>
      <c r="D910" s="140">
        <v>13000</v>
      </c>
      <c r="E910" s="140">
        <v>14000</v>
      </c>
      <c r="F910" s="140">
        <v>15000</v>
      </c>
      <c r="G910" s="140">
        <v>16000</v>
      </c>
      <c r="H910" s="140">
        <v>17000</v>
      </c>
      <c r="I910" s="20"/>
      <c r="J910" s="139"/>
      <c r="K910" s="139"/>
    </row>
    <row r="911" spans="1:11" s="100" customFormat="1" ht="15.75" x14ac:dyDescent="0.25">
      <c r="A911" s="216">
        <f t="shared" si="201"/>
        <v>896</v>
      </c>
      <c r="B911" s="153" t="s">
        <v>14</v>
      </c>
      <c r="C911" s="155"/>
      <c r="D911" s="155"/>
      <c r="E911" s="155"/>
      <c r="F911" s="155"/>
      <c r="G911" s="155"/>
      <c r="H911" s="155"/>
      <c r="I911" s="153"/>
      <c r="J911" s="139"/>
      <c r="K911" s="139"/>
    </row>
    <row r="912" spans="1:11" s="100" customFormat="1" ht="15.75" x14ac:dyDescent="0.25">
      <c r="A912" s="216">
        <f t="shared" si="201"/>
        <v>897</v>
      </c>
      <c r="B912" s="153" t="s">
        <v>15</v>
      </c>
      <c r="C912" s="155"/>
      <c r="D912" s="155"/>
      <c r="E912" s="155"/>
      <c r="F912" s="155"/>
      <c r="G912" s="155"/>
      <c r="H912" s="155"/>
      <c r="I912" s="153"/>
      <c r="J912" s="139"/>
      <c r="K912" s="139"/>
    </row>
    <row r="913" spans="1:11" s="100" customFormat="1" ht="23.25" customHeight="1" x14ac:dyDescent="0.25">
      <c r="A913" s="216">
        <f t="shared" si="201"/>
        <v>898</v>
      </c>
      <c r="B913" s="238" t="s">
        <v>122</v>
      </c>
      <c r="C913" s="239"/>
      <c r="D913" s="239"/>
      <c r="E913" s="239"/>
      <c r="F913" s="239"/>
      <c r="G913" s="239"/>
      <c r="H913" s="239"/>
      <c r="I913" s="243"/>
      <c r="J913" s="139"/>
      <c r="K913" s="139"/>
    </row>
    <row r="914" spans="1:11" s="146" customFormat="1" ht="42.75" customHeight="1" x14ac:dyDescent="0.25">
      <c r="A914" s="216">
        <f t="shared" si="201"/>
        <v>899</v>
      </c>
      <c r="B914" s="157" t="s">
        <v>118</v>
      </c>
      <c r="C914" s="158">
        <f>SUM(C915:C918)</f>
        <v>257763</v>
      </c>
      <c r="D914" s="158">
        <f t="shared" ref="D914:H914" si="202">SUM(D915:D918)</f>
        <v>1550</v>
      </c>
      <c r="E914" s="158">
        <f t="shared" si="202"/>
        <v>4200</v>
      </c>
      <c r="F914" s="158">
        <f t="shared" si="202"/>
        <v>42257</v>
      </c>
      <c r="G914" s="158">
        <f t="shared" si="202"/>
        <v>91950</v>
      </c>
      <c r="H914" s="158">
        <f t="shared" si="202"/>
        <v>117806</v>
      </c>
      <c r="I914" s="157"/>
      <c r="J914" s="270"/>
      <c r="K914" s="270"/>
    </row>
    <row r="915" spans="1:11" s="146" customFormat="1" ht="15.75" x14ac:dyDescent="0.25">
      <c r="A915" s="216">
        <f t="shared" si="201"/>
        <v>900</v>
      </c>
      <c r="B915" s="157" t="s">
        <v>12</v>
      </c>
      <c r="C915" s="156">
        <f>C921+C926+C931</f>
        <v>0</v>
      </c>
      <c r="D915" s="156">
        <f t="shared" ref="D915:H915" si="203">D921+D926+D931</f>
        <v>0</v>
      </c>
      <c r="E915" s="156">
        <f t="shared" si="203"/>
        <v>0</v>
      </c>
      <c r="F915" s="156">
        <f t="shared" si="203"/>
        <v>0</v>
      </c>
      <c r="G915" s="156">
        <f t="shared" si="203"/>
        <v>0</v>
      </c>
      <c r="H915" s="156">
        <f t="shared" si="203"/>
        <v>0</v>
      </c>
      <c r="I915" s="157"/>
      <c r="J915" s="270"/>
      <c r="K915" s="270"/>
    </row>
    <row r="916" spans="1:11" s="146" customFormat="1" ht="15.75" x14ac:dyDescent="0.25">
      <c r="A916" s="216">
        <f t="shared" si="201"/>
        <v>901</v>
      </c>
      <c r="B916" s="157" t="s">
        <v>13</v>
      </c>
      <c r="C916" s="156">
        <f t="shared" ref="C916:H918" si="204">C922+C927+C932</f>
        <v>176791</v>
      </c>
      <c r="D916" s="156">
        <f t="shared" si="204"/>
        <v>0</v>
      </c>
      <c r="E916" s="156">
        <f t="shared" si="204"/>
        <v>0</v>
      </c>
      <c r="F916" s="156">
        <f t="shared" si="204"/>
        <v>26240</v>
      </c>
      <c r="G916" s="156">
        <f t="shared" si="204"/>
        <v>64950</v>
      </c>
      <c r="H916" s="156">
        <f t="shared" si="204"/>
        <v>85601</v>
      </c>
      <c r="I916" s="157"/>
      <c r="J916" s="270"/>
      <c r="K916" s="270"/>
    </row>
    <row r="917" spans="1:11" s="146" customFormat="1" ht="15.75" x14ac:dyDescent="0.25">
      <c r="A917" s="216">
        <f t="shared" si="201"/>
        <v>902</v>
      </c>
      <c r="B917" s="157" t="s">
        <v>42</v>
      </c>
      <c r="C917" s="156">
        <f t="shared" si="204"/>
        <v>16972</v>
      </c>
      <c r="D917" s="156">
        <f t="shared" si="204"/>
        <v>1550</v>
      </c>
      <c r="E917" s="156">
        <f t="shared" si="204"/>
        <v>4200</v>
      </c>
      <c r="F917" s="156">
        <f t="shared" si="204"/>
        <v>6017</v>
      </c>
      <c r="G917" s="156">
        <f t="shared" si="204"/>
        <v>0</v>
      </c>
      <c r="H917" s="156">
        <f t="shared" si="204"/>
        <v>5205</v>
      </c>
      <c r="I917" s="157"/>
      <c r="J917" s="270"/>
      <c r="K917" s="270"/>
    </row>
    <row r="918" spans="1:11" s="146" customFormat="1" ht="15.75" x14ac:dyDescent="0.25">
      <c r="A918" s="216">
        <f t="shared" si="201"/>
        <v>903</v>
      </c>
      <c r="B918" s="157" t="s">
        <v>14</v>
      </c>
      <c r="C918" s="156">
        <f t="shared" si="204"/>
        <v>64000</v>
      </c>
      <c r="D918" s="156">
        <f t="shared" si="204"/>
        <v>0</v>
      </c>
      <c r="E918" s="156">
        <f t="shared" si="204"/>
        <v>0</v>
      </c>
      <c r="F918" s="156">
        <f t="shared" si="204"/>
        <v>10000</v>
      </c>
      <c r="G918" s="156">
        <f t="shared" si="204"/>
        <v>27000</v>
      </c>
      <c r="H918" s="156">
        <f t="shared" si="204"/>
        <v>27000</v>
      </c>
      <c r="I918" s="157"/>
      <c r="J918" s="270"/>
      <c r="K918" s="270"/>
    </row>
    <row r="919" spans="1:11" s="100" customFormat="1" ht="15.75" x14ac:dyDescent="0.25">
      <c r="A919" s="216">
        <f t="shared" si="201"/>
        <v>904</v>
      </c>
      <c r="B919" s="54" t="s">
        <v>15</v>
      </c>
      <c r="C919" s="138">
        <v>0</v>
      </c>
      <c r="D919" s="138">
        <v>0</v>
      </c>
      <c r="E919" s="138">
        <v>0</v>
      </c>
      <c r="F919" s="138">
        <v>0</v>
      </c>
      <c r="G919" s="138">
        <v>0</v>
      </c>
      <c r="H919" s="138">
        <v>0</v>
      </c>
      <c r="I919" s="153"/>
      <c r="J919" s="264"/>
      <c r="K919" s="264"/>
    </row>
    <row r="920" spans="1:11" s="100" customFormat="1" ht="60" x14ac:dyDescent="0.25">
      <c r="A920" s="216">
        <f t="shared" si="201"/>
        <v>905</v>
      </c>
      <c r="B920" s="34" t="s">
        <v>274</v>
      </c>
      <c r="C920" s="194">
        <v>30000</v>
      </c>
      <c r="D920" s="194">
        <v>0</v>
      </c>
      <c r="E920" s="194">
        <v>0</v>
      </c>
      <c r="F920" s="194">
        <v>10000</v>
      </c>
      <c r="G920" s="194">
        <v>10000</v>
      </c>
      <c r="H920" s="194">
        <v>10000</v>
      </c>
      <c r="I920" s="166"/>
      <c r="J920" s="154"/>
      <c r="K920" s="154"/>
    </row>
    <row r="921" spans="1:11" s="100" customFormat="1" ht="15.75" x14ac:dyDescent="0.25">
      <c r="A921" s="216">
        <f t="shared" si="201"/>
        <v>906</v>
      </c>
      <c r="B921" s="34" t="s">
        <v>12</v>
      </c>
      <c r="C921" s="163">
        <v>0</v>
      </c>
      <c r="D921" s="163">
        <v>0</v>
      </c>
      <c r="E921" s="163">
        <v>0</v>
      </c>
      <c r="F921" s="163">
        <v>0</v>
      </c>
      <c r="G921" s="163">
        <v>0</v>
      </c>
      <c r="H921" s="163">
        <v>0</v>
      </c>
      <c r="I921" s="166"/>
      <c r="J921" s="154"/>
      <c r="K921" s="154"/>
    </row>
    <row r="922" spans="1:11" s="100" customFormat="1" ht="15.75" x14ac:dyDescent="0.25">
      <c r="A922" s="216">
        <f t="shared" si="201"/>
        <v>907</v>
      </c>
      <c r="B922" s="34" t="s">
        <v>13</v>
      </c>
      <c r="C922" s="163">
        <v>30000</v>
      </c>
      <c r="D922" s="163">
        <v>0</v>
      </c>
      <c r="E922" s="163">
        <v>0</v>
      </c>
      <c r="F922" s="163">
        <v>10000</v>
      </c>
      <c r="G922" s="163">
        <v>10000</v>
      </c>
      <c r="H922" s="163">
        <v>10000</v>
      </c>
      <c r="I922" s="166"/>
      <c r="J922" s="154"/>
      <c r="K922" s="154"/>
    </row>
    <row r="923" spans="1:11" s="100" customFormat="1" ht="15.75" x14ac:dyDescent="0.25">
      <c r="A923" s="216">
        <f t="shared" si="201"/>
        <v>908</v>
      </c>
      <c r="B923" s="34" t="s">
        <v>14</v>
      </c>
      <c r="C923" s="163">
        <v>0</v>
      </c>
      <c r="D923" s="163">
        <v>0</v>
      </c>
      <c r="E923" s="163">
        <v>0</v>
      </c>
      <c r="F923" s="163">
        <v>0</v>
      </c>
      <c r="G923" s="163">
        <v>0</v>
      </c>
      <c r="H923" s="163">
        <v>0</v>
      </c>
      <c r="I923" s="166"/>
      <c r="J923" s="154"/>
      <c r="K923" s="154"/>
    </row>
    <row r="924" spans="1:11" s="100" customFormat="1" ht="15.75" x14ac:dyDescent="0.25">
      <c r="A924" s="216">
        <f t="shared" si="201"/>
        <v>909</v>
      </c>
      <c r="B924" s="34" t="s">
        <v>15</v>
      </c>
      <c r="C924" s="163">
        <v>0</v>
      </c>
      <c r="D924" s="163">
        <v>0</v>
      </c>
      <c r="E924" s="163">
        <v>0</v>
      </c>
      <c r="F924" s="163">
        <v>0</v>
      </c>
      <c r="G924" s="163">
        <v>0</v>
      </c>
      <c r="H924" s="163">
        <v>0</v>
      </c>
      <c r="I924" s="166"/>
      <c r="J924" s="154"/>
      <c r="K924" s="154"/>
    </row>
    <row r="925" spans="1:11" s="100" customFormat="1" ht="60" x14ac:dyDescent="0.25">
      <c r="A925" s="216">
        <f t="shared" si="201"/>
        <v>910</v>
      </c>
      <c r="B925" s="34" t="s">
        <v>275</v>
      </c>
      <c r="C925" s="50">
        <v>84000</v>
      </c>
      <c r="D925" s="50">
        <v>0</v>
      </c>
      <c r="E925" s="50">
        <v>0</v>
      </c>
      <c r="F925" s="50">
        <v>10000</v>
      </c>
      <c r="G925" s="50">
        <v>37000</v>
      </c>
      <c r="H925" s="50">
        <v>37000</v>
      </c>
      <c r="I925" s="166"/>
      <c r="J925" s="154"/>
      <c r="K925" s="154"/>
    </row>
    <row r="926" spans="1:11" s="100" customFormat="1" ht="15.75" x14ac:dyDescent="0.25">
      <c r="A926" s="216">
        <f t="shared" si="201"/>
        <v>911</v>
      </c>
      <c r="B926" s="34" t="s">
        <v>12</v>
      </c>
      <c r="C926" s="163">
        <v>0</v>
      </c>
      <c r="D926" s="163">
        <v>0</v>
      </c>
      <c r="E926" s="163">
        <v>0</v>
      </c>
      <c r="F926" s="163">
        <v>0</v>
      </c>
      <c r="G926" s="163">
        <v>0</v>
      </c>
      <c r="H926" s="163">
        <v>0</v>
      </c>
      <c r="I926" s="166"/>
      <c r="J926" s="154"/>
      <c r="K926" s="154"/>
    </row>
    <row r="927" spans="1:11" s="100" customFormat="1" ht="15.75" x14ac:dyDescent="0.25">
      <c r="A927" s="216">
        <f t="shared" si="201"/>
        <v>912</v>
      </c>
      <c r="B927" s="34" t="s">
        <v>13</v>
      </c>
      <c r="C927" s="163">
        <v>20000</v>
      </c>
      <c r="D927" s="163">
        <v>0</v>
      </c>
      <c r="E927" s="163">
        <v>0</v>
      </c>
      <c r="F927" s="163">
        <v>0</v>
      </c>
      <c r="G927" s="163">
        <v>10000</v>
      </c>
      <c r="H927" s="163">
        <v>10000</v>
      </c>
      <c r="I927" s="166"/>
      <c r="J927" s="154"/>
      <c r="K927" s="154"/>
    </row>
    <row r="928" spans="1:11" s="100" customFormat="1" ht="15.75" x14ac:dyDescent="0.25">
      <c r="A928" s="216">
        <f t="shared" si="201"/>
        <v>913</v>
      </c>
      <c r="B928" s="34" t="s">
        <v>14</v>
      </c>
      <c r="C928" s="163">
        <v>0</v>
      </c>
      <c r="D928" s="163">
        <v>0</v>
      </c>
      <c r="E928" s="163">
        <v>0</v>
      </c>
      <c r="F928" s="163">
        <v>0</v>
      </c>
      <c r="G928" s="163">
        <v>0</v>
      </c>
      <c r="H928" s="163">
        <v>0</v>
      </c>
      <c r="I928" s="166"/>
      <c r="J928" s="154"/>
      <c r="K928" s="154"/>
    </row>
    <row r="929" spans="1:11" s="100" customFormat="1" ht="15.75" x14ac:dyDescent="0.25">
      <c r="A929" s="216">
        <f t="shared" si="201"/>
        <v>914</v>
      </c>
      <c r="B929" s="34" t="s">
        <v>15</v>
      </c>
      <c r="C929" s="163">
        <v>64000</v>
      </c>
      <c r="D929" s="163">
        <v>0</v>
      </c>
      <c r="E929" s="163">
        <v>0</v>
      </c>
      <c r="F929" s="163">
        <v>10000</v>
      </c>
      <c r="G929" s="163">
        <v>27000</v>
      </c>
      <c r="H929" s="163">
        <v>27000</v>
      </c>
      <c r="I929" s="166"/>
      <c r="J929" s="154"/>
      <c r="K929" s="154"/>
    </row>
    <row r="930" spans="1:11" s="100" customFormat="1" ht="75" x14ac:dyDescent="0.25">
      <c r="A930" s="216">
        <f t="shared" si="201"/>
        <v>915</v>
      </c>
      <c r="B930" s="34" t="s">
        <v>277</v>
      </c>
      <c r="C930" s="163">
        <v>143763</v>
      </c>
      <c r="D930" s="164">
        <v>1550</v>
      </c>
      <c r="E930" s="164">
        <v>4200</v>
      </c>
      <c r="F930" s="164">
        <v>22257</v>
      </c>
      <c r="G930" s="164">
        <v>44950</v>
      </c>
      <c r="H930" s="163">
        <v>70806</v>
      </c>
      <c r="I930" s="166"/>
      <c r="J930" s="154"/>
      <c r="K930" s="154"/>
    </row>
    <row r="931" spans="1:11" s="100" customFormat="1" ht="15.75" x14ac:dyDescent="0.25">
      <c r="A931" s="216">
        <f t="shared" si="201"/>
        <v>916</v>
      </c>
      <c r="B931" s="34" t="s">
        <v>276</v>
      </c>
      <c r="C931" s="163">
        <v>0</v>
      </c>
      <c r="D931" s="163">
        <v>0</v>
      </c>
      <c r="E931" s="163">
        <v>0</v>
      </c>
      <c r="F931" s="163">
        <v>0</v>
      </c>
      <c r="G931" s="163">
        <v>0</v>
      </c>
      <c r="H931" s="163">
        <v>0</v>
      </c>
      <c r="I931" s="166"/>
      <c r="J931" s="154"/>
      <c r="K931" s="154"/>
    </row>
    <row r="932" spans="1:11" s="100" customFormat="1" ht="15.75" x14ac:dyDescent="0.25">
      <c r="A932" s="216">
        <f t="shared" si="201"/>
        <v>917</v>
      </c>
      <c r="B932" s="34" t="s">
        <v>13</v>
      </c>
      <c r="C932" s="163">
        <v>126791</v>
      </c>
      <c r="D932" s="163">
        <v>0</v>
      </c>
      <c r="E932" s="163">
        <v>0</v>
      </c>
      <c r="F932" s="164">
        <v>16240</v>
      </c>
      <c r="G932" s="164">
        <v>44950</v>
      </c>
      <c r="H932" s="163">
        <v>65601</v>
      </c>
      <c r="I932" s="166"/>
      <c r="J932" s="154"/>
      <c r="K932" s="154"/>
    </row>
    <row r="933" spans="1:11" s="100" customFormat="1" ht="15.75" x14ac:dyDescent="0.25">
      <c r="A933" s="216">
        <f t="shared" si="201"/>
        <v>918</v>
      </c>
      <c r="B933" s="34" t="s">
        <v>14</v>
      </c>
      <c r="C933" s="163">
        <v>16972</v>
      </c>
      <c r="D933" s="164">
        <v>1550</v>
      </c>
      <c r="E933" s="163">
        <v>4200</v>
      </c>
      <c r="F933" s="163">
        <v>6017</v>
      </c>
      <c r="G933" s="163">
        <v>0</v>
      </c>
      <c r="H933" s="163">
        <v>5205</v>
      </c>
      <c r="I933" s="166"/>
      <c r="J933" s="154"/>
      <c r="K933" s="154"/>
    </row>
    <row r="934" spans="1:11" s="100" customFormat="1" ht="15.75" x14ac:dyDescent="0.25">
      <c r="A934" s="216">
        <f t="shared" si="201"/>
        <v>919</v>
      </c>
      <c r="B934" s="34" t="s">
        <v>15</v>
      </c>
      <c r="C934" s="163">
        <v>0</v>
      </c>
      <c r="D934" s="163">
        <v>0</v>
      </c>
      <c r="E934" s="163">
        <v>0</v>
      </c>
      <c r="F934" s="163">
        <v>0</v>
      </c>
      <c r="G934" s="163">
        <v>0</v>
      </c>
      <c r="H934" s="163">
        <v>0</v>
      </c>
      <c r="I934" s="166"/>
      <c r="J934" s="154"/>
      <c r="K934" s="154"/>
    </row>
    <row r="935" spans="1:11" s="100" customFormat="1" ht="28.5" customHeight="1" x14ac:dyDescent="0.25">
      <c r="A935" s="216">
        <f t="shared" si="201"/>
        <v>920</v>
      </c>
      <c r="B935" s="229" t="s">
        <v>123</v>
      </c>
      <c r="C935" s="230"/>
      <c r="D935" s="230"/>
      <c r="E935" s="230"/>
      <c r="F935" s="230"/>
      <c r="G935" s="230"/>
      <c r="H935" s="230"/>
      <c r="I935" s="231"/>
      <c r="J935" s="139"/>
      <c r="K935" s="139"/>
    </row>
    <row r="936" spans="1:11" s="146" customFormat="1" ht="15.75" x14ac:dyDescent="0.25">
      <c r="A936" s="216">
        <f t="shared" si="201"/>
        <v>921</v>
      </c>
      <c r="B936" s="157" t="s">
        <v>124</v>
      </c>
      <c r="C936" s="193">
        <v>27396.49</v>
      </c>
      <c r="D936" s="193">
        <v>11017.84</v>
      </c>
      <c r="E936" s="193">
        <v>10910.95</v>
      </c>
      <c r="F936" s="193">
        <v>5467.7</v>
      </c>
      <c r="G936" s="156">
        <v>0</v>
      </c>
      <c r="H936" s="156">
        <v>0</v>
      </c>
      <c r="I936" s="156"/>
      <c r="J936" s="168"/>
      <c r="K936" s="168"/>
    </row>
    <row r="937" spans="1:11" s="146" customFormat="1" ht="15.75" x14ac:dyDescent="0.25">
      <c r="A937" s="216">
        <f t="shared" si="201"/>
        <v>922</v>
      </c>
      <c r="B937" s="157" t="s">
        <v>12</v>
      </c>
      <c r="C937" s="193">
        <v>0</v>
      </c>
      <c r="D937" s="193">
        <v>0</v>
      </c>
      <c r="E937" s="193">
        <v>0</v>
      </c>
      <c r="F937" s="193">
        <v>0</v>
      </c>
      <c r="G937" s="156">
        <v>0</v>
      </c>
      <c r="H937" s="156">
        <v>0</v>
      </c>
      <c r="I937" s="156"/>
      <c r="J937" s="168"/>
      <c r="K937" s="168"/>
    </row>
    <row r="938" spans="1:11" s="146" customFormat="1" ht="15.75" x14ac:dyDescent="0.25">
      <c r="A938" s="216">
        <f t="shared" si="201"/>
        <v>923</v>
      </c>
      <c r="B938" s="157" t="s">
        <v>13</v>
      </c>
      <c r="C938" s="193">
        <v>10958.67</v>
      </c>
      <c r="D938" s="193">
        <v>4407.1400000000003</v>
      </c>
      <c r="E938" s="193">
        <v>4364.45</v>
      </c>
      <c r="F938" s="193">
        <v>2187.08</v>
      </c>
      <c r="G938" s="156">
        <v>0</v>
      </c>
      <c r="H938" s="156">
        <v>0</v>
      </c>
      <c r="I938" s="156"/>
      <c r="J938" s="168"/>
      <c r="K938" s="168"/>
    </row>
    <row r="939" spans="1:11" s="146" customFormat="1" ht="15.75" x14ac:dyDescent="0.25">
      <c r="A939" s="216">
        <f t="shared" si="201"/>
        <v>924</v>
      </c>
      <c r="B939" s="157" t="s">
        <v>14</v>
      </c>
      <c r="C939" s="193">
        <v>16437.82</v>
      </c>
      <c r="D939" s="193">
        <v>6610.7</v>
      </c>
      <c r="E939" s="193">
        <v>6546.5</v>
      </c>
      <c r="F939" s="193">
        <v>3280.62</v>
      </c>
      <c r="G939" s="156">
        <v>0</v>
      </c>
      <c r="H939" s="156">
        <v>0</v>
      </c>
      <c r="I939" s="156"/>
      <c r="J939" s="168"/>
      <c r="K939" s="168"/>
    </row>
    <row r="940" spans="1:11" s="146" customFormat="1" ht="15.75" x14ac:dyDescent="0.25">
      <c r="A940" s="216">
        <f t="shared" si="201"/>
        <v>925</v>
      </c>
      <c r="B940" s="157" t="s">
        <v>15</v>
      </c>
      <c r="C940" s="193">
        <v>0</v>
      </c>
      <c r="D940" s="193">
        <v>0</v>
      </c>
      <c r="E940" s="193">
        <v>0</v>
      </c>
      <c r="F940" s="193">
        <v>0</v>
      </c>
      <c r="G940" s="156">
        <v>0</v>
      </c>
      <c r="H940" s="156">
        <v>0</v>
      </c>
      <c r="I940" s="156"/>
      <c r="J940" s="168"/>
      <c r="K940" s="168"/>
    </row>
    <row r="941" spans="1:11" s="100" customFormat="1" ht="30" x14ac:dyDescent="0.25">
      <c r="A941" s="216">
        <f t="shared" si="201"/>
        <v>926</v>
      </c>
      <c r="B941" s="16" t="s">
        <v>278</v>
      </c>
      <c r="C941" s="141">
        <v>27396.49</v>
      </c>
      <c r="D941" s="141">
        <v>11017.84</v>
      </c>
      <c r="E941" s="141">
        <v>10910.95</v>
      </c>
      <c r="F941" s="141">
        <v>5467.7</v>
      </c>
      <c r="G941" s="20">
        <v>0</v>
      </c>
      <c r="H941" s="20">
        <v>0</v>
      </c>
      <c r="I941" s="20"/>
      <c r="J941" s="139"/>
      <c r="K941" s="139"/>
    </row>
    <row r="942" spans="1:11" s="100" customFormat="1" ht="15.75" x14ac:dyDescent="0.25">
      <c r="A942" s="216">
        <f t="shared" si="201"/>
        <v>927</v>
      </c>
      <c r="B942" s="153" t="s">
        <v>12</v>
      </c>
      <c r="C942" s="141">
        <v>0</v>
      </c>
      <c r="D942" s="141">
        <v>0</v>
      </c>
      <c r="E942" s="141">
        <v>0</v>
      </c>
      <c r="F942" s="141">
        <v>0</v>
      </c>
      <c r="G942" s="155">
        <v>0</v>
      </c>
      <c r="H942" s="155">
        <v>0</v>
      </c>
      <c r="I942" s="155"/>
      <c r="J942" s="139"/>
      <c r="K942" s="139"/>
    </row>
    <row r="943" spans="1:11" s="100" customFormat="1" ht="15.75" x14ac:dyDescent="0.25">
      <c r="A943" s="216">
        <f t="shared" si="201"/>
        <v>928</v>
      </c>
      <c r="B943" s="153" t="s">
        <v>13</v>
      </c>
      <c r="C943" s="141">
        <v>10958.67</v>
      </c>
      <c r="D943" s="141">
        <v>4407.1400000000003</v>
      </c>
      <c r="E943" s="141">
        <v>4364.45</v>
      </c>
      <c r="F943" s="141">
        <v>2187.08</v>
      </c>
      <c r="G943" s="155">
        <v>0</v>
      </c>
      <c r="H943" s="155">
        <v>0</v>
      </c>
      <c r="I943" s="155"/>
      <c r="J943" s="139"/>
      <c r="K943" s="139"/>
    </row>
    <row r="944" spans="1:11" s="100" customFormat="1" ht="15.75" x14ac:dyDescent="0.25">
      <c r="A944" s="216">
        <f t="shared" si="201"/>
        <v>929</v>
      </c>
      <c r="B944" s="153" t="s">
        <v>14</v>
      </c>
      <c r="C944" s="141">
        <v>16437.82</v>
      </c>
      <c r="D944" s="141">
        <v>6610.7</v>
      </c>
      <c r="E944" s="141">
        <v>6546.5</v>
      </c>
      <c r="F944" s="141">
        <v>3280.62</v>
      </c>
      <c r="G944" s="155">
        <v>0</v>
      </c>
      <c r="H944" s="155">
        <v>0</v>
      </c>
      <c r="I944" s="155"/>
      <c r="J944" s="139"/>
      <c r="K944" s="139"/>
    </row>
    <row r="945" spans="1:11" s="100" customFormat="1" ht="15.75" x14ac:dyDescent="0.25">
      <c r="A945" s="216">
        <f t="shared" si="201"/>
        <v>930</v>
      </c>
      <c r="B945" s="153" t="s">
        <v>15</v>
      </c>
      <c r="C945" s="141">
        <v>0</v>
      </c>
      <c r="D945" s="141">
        <v>0</v>
      </c>
      <c r="E945" s="141">
        <v>0</v>
      </c>
      <c r="F945" s="141">
        <v>0</v>
      </c>
      <c r="G945" s="155">
        <v>0</v>
      </c>
      <c r="H945" s="155">
        <v>0</v>
      </c>
      <c r="I945" s="155"/>
      <c r="J945" s="139"/>
      <c r="K945" s="139"/>
    </row>
    <row r="946" spans="1:11" s="100" customFormat="1" ht="15.75" customHeight="1" x14ac:dyDescent="0.25">
      <c r="A946" s="216">
        <f t="shared" si="201"/>
        <v>931</v>
      </c>
      <c r="B946" s="279" t="s">
        <v>125</v>
      </c>
      <c r="C946" s="280"/>
      <c r="D946" s="280"/>
      <c r="E946" s="280"/>
      <c r="F946" s="280"/>
      <c r="G946" s="280"/>
      <c r="H946" s="280"/>
      <c r="I946" s="281"/>
      <c r="J946" s="139"/>
      <c r="K946" s="139"/>
    </row>
    <row r="947" spans="1:11" s="146" customFormat="1" ht="15.75" x14ac:dyDescent="0.25">
      <c r="A947" s="216">
        <f t="shared" si="201"/>
        <v>932</v>
      </c>
      <c r="B947" s="157" t="s">
        <v>124</v>
      </c>
      <c r="C947" s="167">
        <f>SUM(C948:C951)</f>
        <v>27960</v>
      </c>
      <c r="D947" s="167">
        <f t="shared" ref="D947:H947" si="205">SUM(D948:D951)</f>
        <v>2280</v>
      </c>
      <c r="E947" s="167">
        <f t="shared" si="205"/>
        <v>6780</v>
      </c>
      <c r="F947" s="167">
        <f t="shared" si="205"/>
        <v>3780</v>
      </c>
      <c r="G947" s="167">
        <f t="shared" si="205"/>
        <v>6060</v>
      </c>
      <c r="H947" s="167">
        <f t="shared" si="205"/>
        <v>9060</v>
      </c>
      <c r="I947" s="167"/>
      <c r="J947" s="168"/>
      <c r="K947" s="168"/>
    </row>
    <row r="948" spans="1:11" s="146" customFormat="1" ht="15.75" x14ac:dyDescent="0.25">
      <c r="A948" s="216">
        <f t="shared" si="201"/>
        <v>933</v>
      </c>
      <c r="B948" s="157" t="s">
        <v>12</v>
      </c>
      <c r="C948" s="167">
        <f>C953+C958</f>
        <v>22500</v>
      </c>
      <c r="D948" s="167">
        <f t="shared" ref="D948:H948" si="206">D953+D958</f>
        <v>1500</v>
      </c>
      <c r="E948" s="167">
        <f t="shared" si="206"/>
        <v>6000</v>
      </c>
      <c r="F948" s="167">
        <f t="shared" si="206"/>
        <v>3000</v>
      </c>
      <c r="G948" s="167">
        <f t="shared" si="206"/>
        <v>4500</v>
      </c>
      <c r="H948" s="167">
        <f t="shared" si="206"/>
        <v>7500</v>
      </c>
      <c r="I948" s="167"/>
      <c r="J948" s="168"/>
      <c r="K948" s="168"/>
    </row>
    <row r="949" spans="1:11" s="146" customFormat="1" ht="15.75" x14ac:dyDescent="0.25">
      <c r="A949" s="216">
        <f t="shared" si="201"/>
        <v>934</v>
      </c>
      <c r="B949" s="157" t="s">
        <v>13</v>
      </c>
      <c r="C949" s="167">
        <f t="shared" ref="C949:H951" si="207">C954+C959</f>
        <v>5460</v>
      </c>
      <c r="D949" s="167">
        <f t="shared" si="207"/>
        <v>780</v>
      </c>
      <c r="E949" s="167">
        <f t="shared" si="207"/>
        <v>780</v>
      </c>
      <c r="F949" s="167">
        <f t="shared" si="207"/>
        <v>780</v>
      </c>
      <c r="G949" s="167">
        <f t="shared" si="207"/>
        <v>1560</v>
      </c>
      <c r="H949" s="167">
        <f t="shared" si="207"/>
        <v>1560</v>
      </c>
      <c r="I949" s="167"/>
      <c r="J949" s="168"/>
      <c r="K949" s="168"/>
    </row>
    <row r="950" spans="1:11" s="146" customFormat="1" ht="15.75" x14ac:dyDescent="0.25">
      <c r="A950" s="216">
        <f t="shared" si="201"/>
        <v>935</v>
      </c>
      <c r="B950" s="157" t="s">
        <v>14</v>
      </c>
      <c r="C950" s="167">
        <f t="shared" si="207"/>
        <v>0</v>
      </c>
      <c r="D950" s="167">
        <f t="shared" si="207"/>
        <v>0</v>
      </c>
      <c r="E950" s="167">
        <f t="shared" si="207"/>
        <v>0</v>
      </c>
      <c r="F950" s="167">
        <f t="shared" si="207"/>
        <v>0</v>
      </c>
      <c r="G950" s="167">
        <f t="shared" si="207"/>
        <v>0</v>
      </c>
      <c r="H950" s="167">
        <f t="shared" si="207"/>
        <v>0</v>
      </c>
      <c r="I950" s="167"/>
      <c r="J950" s="168"/>
      <c r="K950" s="168"/>
    </row>
    <row r="951" spans="1:11" s="146" customFormat="1" ht="15.75" x14ac:dyDescent="0.25">
      <c r="A951" s="216">
        <f t="shared" si="201"/>
        <v>936</v>
      </c>
      <c r="B951" s="157" t="s">
        <v>15</v>
      </c>
      <c r="C951" s="167">
        <f t="shared" si="207"/>
        <v>0</v>
      </c>
      <c r="D951" s="167">
        <f t="shared" si="207"/>
        <v>0</v>
      </c>
      <c r="E951" s="167">
        <f t="shared" si="207"/>
        <v>0</v>
      </c>
      <c r="F951" s="167">
        <f t="shared" si="207"/>
        <v>0</v>
      </c>
      <c r="G951" s="167">
        <f t="shared" si="207"/>
        <v>0</v>
      </c>
      <c r="H951" s="167">
        <f t="shared" si="207"/>
        <v>0</v>
      </c>
      <c r="I951" s="167"/>
      <c r="J951" s="168"/>
      <c r="K951" s="168"/>
    </row>
    <row r="952" spans="1:11" s="100" customFormat="1" ht="120" x14ac:dyDescent="0.25">
      <c r="A952" s="216">
        <f t="shared" si="201"/>
        <v>937</v>
      </c>
      <c r="B952" s="16" t="s">
        <v>279</v>
      </c>
      <c r="C952" s="140">
        <v>4500</v>
      </c>
      <c r="D952" s="20">
        <v>0</v>
      </c>
      <c r="E952" s="140">
        <v>4500</v>
      </c>
      <c r="F952" s="20">
        <v>0</v>
      </c>
      <c r="G952" s="20">
        <v>0</v>
      </c>
      <c r="H952" s="20">
        <v>0</v>
      </c>
      <c r="I952" s="20"/>
      <c r="J952" s="139"/>
      <c r="K952" s="139"/>
    </row>
    <row r="953" spans="1:11" s="100" customFormat="1" ht="15.75" x14ac:dyDescent="0.25">
      <c r="A953" s="216">
        <f t="shared" si="201"/>
        <v>938</v>
      </c>
      <c r="B953" s="16" t="s">
        <v>12</v>
      </c>
      <c r="C953" s="140">
        <v>4500</v>
      </c>
      <c r="D953" s="20">
        <v>0</v>
      </c>
      <c r="E953" s="140">
        <v>4500</v>
      </c>
      <c r="F953" s="20">
        <v>0</v>
      </c>
      <c r="G953" s="20">
        <v>0</v>
      </c>
      <c r="H953" s="20">
        <v>0</v>
      </c>
      <c r="I953" s="16"/>
      <c r="J953" s="139"/>
      <c r="K953" s="139"/>
    </row>
    <row r="954" spans="1:11" s="100" customFormat="1" ht="15.75" x14ac:dyDescent="0.25">
      <c r="A954" s="216">
        <f t="shared" si="201"/>
        <v>939</v>
      </c>
      <c r="B954" s="153" t="s">
        <v>13</v>
      </c>
      <c r="C954" s="141">
        <v>0</v>
      </c>
      <c r="D954" s="141">
        <v>0</v>
      </c>
      <c r="E954" s="141">
        <v>0</v>
      </c>
      <c r="F954" s="141">
        <v>0</v>
      </c>
      <c r="G954" s="155">
        <v>0</v>
      </c>
      <c r="H954" s="155">
        <v>0</v>
      </c>
      <c r="I954" s="155"/>
      <c r="J954" s="139"/>
      <c r="K954" s="139"/>
    </row>
    <row r="955" spans="1:11" s="100" customFormat="1" ht="15.75" x14ac:dyDescent="0.25">
      <c r="A955" s="216">
        <f t="shared" si="201"/>
        <v>940</v>
      </c>
      <c r="B955" s="153" t="s">
        <v>14</v>
      </c>
      <c r="C955" s="141">
        <v>0</v>
      </c>
      <c r="D955" s="141">
        <v>0</v>
      </c>
      <c r="E955" s="141">
        <v>0</v>
      </c>
      <c r="F955" s="141">
        <v>0</v>
      </c>
      <c r="G955" s="155">
        <v>0</v>
      </c>
      <c r="H955" s="155">
        <v>0</v>
      </c>
      <c r="I955" s="155"/>
      <c r="J955" s="139"/>
      <c r="K955" s="139"/>
    </row>
    <row r="956" spans="1:11" s="100" customFormat="1" ht="15.75" x14ac:dyDescent="0.25">
      <c r="A956" s="216">
        <f t="shared" si="201"/>
        <v>941</v>
      </c>
      <c r="B956" s="153" t="s">
        <v>15</v>
      </c>
      <c r="C956" s="141">
        <v>0</v>
      </c>
      <c r="D956" s="141">
        <v>0</v>
      </c>
      <c r="E956" s="141">
        <v>0</v>
      </c>
      <c r="F956" s="141">
        <v>0</v>
      </c>
      <c r="G956" s="155">
        <v>0</v>
      </c>
      <c r="H956" s="155">
        <v>0</v>
      </c>
      <c r="I956" s="155"/>
      <c r="J956" s="139"/>
      <c r="K956" s="139"/>
    </row>
    <row r="957" spans="1:11" s="100" customFormat="1" ht="90" x14ac:dyDescent="0.25">
      <c r="A957" s="216">
        <f t="shared" si="201"/>
        <v>942</v>
      </c>
      <c r="B957" s="16" t="s">
        <v>280</v>
      </c>
      <c r="C957" s="140">
        <v>23460</v>
      </c>
      <c r="D957" s="140">
        <v>2280</v>
      </c>
      <c r="E957" s="140">
        <v>2280</v>
      </c>
      <c r="F957" s="140">
        <v>3780</v>
      </c>
      <c r="G957" s="140">
        <v>6060</v>
      </c>
      <c r="H957" s="140">
        <v>9060</v>
      </c>
      <c r="I957" s="20"/>
      <c r="J957" s="139"/>
      <c r="K957" s="139"/>
    </row>
    <row r="958" spans="1:11" s="100" customFormat="1" ht="12.75" customHeight="1" x14ac:dyDescent="0.25">
      <c r="A958" s="216">
        <f t="shared" si="201"/>
        <v>943</v>
      </c>
      <c r="B958" s="16" t="s">
        <v>12</v>
      </c>
      <c r="C958" s="140">
        <v>18000</v>
      </c>
      <c r="D958" s="140">
        <v>1500</v>
      </c>
      <c r="E958" s="140">
        <v>1500</v>
      </c>
      <c r="F958" s="140">
        <v>3000</v>
      </c>
      <c r="G958" s="140">
        <v>4500</v>
      </c>
      <c r="H958" s="140">
        <v>7500</v>
      </c>
      <c r="I958" s="16"/>
      <c r="J958" s="139"/>
      <c r="K958" s="139"/>
    </row>
    <row r="959" spans="1:11" s="100" customFormat="1" ht="12.75" customHeight="1" x14ac:dyDescent="0.25">
      <c r="A959" s="216">
        <f t="shared" si="201"/>
        <v>944</v>
      </c>
      <c r="B959" s="16" t="s">
        <v>13</v>
      </c>
      <c r="C959" s="140">
        <v>5460</v>
      </c>
      <c r="D959" s="20">
        <v>780</v>
      </c>
      <c r="E959" s="20">
        <v>780</v>
      </c>
      <c r="F959" s="20">
        <v>780</v>
      </c>
      <c r="G959" s="140">
        <v>1560</v>
      </c>
      <c r="H959" s="140">
        <v>1560</v>
      </c>
      <c r="I959" s="16"/>
      <c r="J959" s="139"/>
      <c r="K959" s="139"/>
    </row>
    <row r="960" spans="1:11" s="100" customFormat="1" ht="15.75" x14ac:dyDescent="0.25">
      <c r="A960" s="216">
        <f t="shared" si="201"/>
        <v>945</v>
      </c>
      <c r="B960" s="153" t="s">
        <v>14</v>
      </c>
      <c r="C960" s="141">
        <v>0</v>
      </c>
      <c r="D960" s="141">
        <v>0</v>
      </c>
      <c r="E960" s="141">
        <v>0</v>
      </c>
      <c r="F960" s="141">
        <v>0</v>
      </c>
      <c r="G960" s="155">
        <v>0</v>
      </c>
      <c r="H960" s="155">
        <v>0</v>
      </c>
      <c r="I960" s="155"/>
      <c r="J960" s="139"/>
      <c r="K960" s="139"/>
    </row>
    <row r="961" spans="1:11" s="100" customFormat="1" ht="15.75" x14ac:dyDescent="0.25">
      <c r="A961" s="216">
        <f t="shared" si="201"/>
        <v>946</v>
      </c>
      <c r="B961" s="153" t="s">
        <v>15</v>
      </c>
      <c r="C961" s="141">
        <v>0</v>
      </c>
      <c r="D961" s="141">
        <v>0</v>
      </c>
      <c r="E961" s="141">
        <v>0</v>
      </c>
      <c r="F961" s="141">
        <v>0</v>
      </c>
      <c r="G961" s="155">
        <v>0</v>
      </c>
      <c r="H961" s="155">
        <v>0</v>
      </c>
      <c r="I961" s="155"/>
      <c r="J961" s="139"/>
      <c r="K961" s="139"/>
    </row>
    <row r="962" spans="1:11" s="100" customFormat="1" ht="15" customHeight="1" x14ac:dyDescent="0.25">
      <c r="A962" s="216">
        <f t="shared" si="201"/>
        <v>947</v>
      </c>
      <c r="B962" s="252" t="s">
        <v>126</v>
      </c>
      <c r="C962" s="253"/>
      <c r="D962" s="253"/>
      <c r="E962" s="253"/>
      <c r="F962" s="253"/>
      <c r="G962" s="253"/>
      <c r="H962" s="253"/>
      <c r="I962" s="253"/>
      <c r="J962" s="139"/>
      <c r="K962" s="139"/>
    </row>
    <row r="963" spans="1:11" s="146" customFormat="1" ht="15.75" x14ac:dyDescent="0.25">
      <c r="A963" s="216">
        <f t="shared" si="201"/>
        <v>948</v>
      </c>
      <c r="B963" s="157" t="s">
        <v>124</v>
      </c>
      <c r="C963" s="167">
        <f>SUM(C964:C967)</f>
        <v>650831.7209999999</v>
      </c>
      <c r="D963" s="167">
        <f t="shared" ref="D963" si="208">SUM(D964:D967)</f>
        <v>124429.777</v>
      </c>
      <c r="E963" s="167">
        <f t="shared" ref="E963" si="209">SUM(E964:E967)</f>
        <v>121644.42200000001</v>
      </c>
      <c r="F963" s="167">
        <f t="shared" ref="F963" si="210">SUM(F964:F967)</f>
        <v>195595.5</v>
      </c>
      <c r="G963" s="167">
        <f t="shared" ref="G963" si="211">SUM(G964:G967)</f>
        <v>26902.799999999999</v>
      </c>
      <c r="H963" s="167">
        <f t="shared" ref="H963" si="212">SUM(H964:H967)</f>
        <v>55055.7</v>
      </c>
      <c r="I963" s="167"/>
      <c r="J963" s="168"/>
      <c r="K963" s="168"/>
    </row>
    <row r="964" spans="1:11" s="146" customFormat="1" ht="15.75" x14ac:dyDescent="0.25">
      <c r="A964" s="216">
        <f t="shared" si="201"/>
        <v>949</v>
      </c>
      <c r="B964" s="157" t="s">
        <v>12</v>
      </c>
      <c r="C964" s="167">
        <f>C970+C1001+C1012+C1028+C1039</f>
        <v>3212.9940000000001</v>
      </c>
      <c r="D964" s="167">
        <f t="shared" ref="D964:H964" si="213">D970+D1001+D1012+D1028+D1039</f>
        <v>3212.9940000000001</v>
      </c>
      <c r="E964" s="167">
        <f t="shared" si="213"/>
        <v>0</v>
      </c>
      <c r="F964" s="167">
        <f t="shared" si="213"/>
        <v>0</v>
      </c>
      <c r="G964" s="167">
        <f t="shared" si="213"/>
        <v>0</v>
      </c>
      <c r="H964" s="167">
        <f t="shared" si="213"/>
        <v>0</v>
      </c>
      <c r="I964" s="167"/>
      <c r="J964" s="168"/>
      <c r="K964" s="168"/>
    </row>
    <row r="965" spans="1:11" s="146" customFormat="1" ht="15.75" x14ac:dyDescent="0.25">
      <c r="A965" s="216">
        <f t="shared" si="201"/>
        <v>950</v>
      </c>
      <c r="B965" s="157" t="s">
        <v>13</v>
      </c>
      <c r="C965" s="167">
        <f>C971+C1002+C1013+C1029+C1040</f>
        <v>466845.18479999993</v>
      </c>
      <c r="D965" s="167">
        <f t="shared" ref="D965:H967" si="214">D971+D1002+D1013+D1029+D1040</f>
        <v>85495.494000000006</v>
      </c>
      <c r="E965" s="167">
        <f t="shared" si="214"/>
        <v>80795.422000000006</v>
      </c>
      <c r="F965" s="167">
        <f t="shared" si="214"/>
        <v>157415.1</v>
      </c>
      <c r="G965" s="167">
        <f t="shared" si="214"/>
        <v>6900</v>
      </c>
      <c r="H965" s="167">
        <f t="shared" si="214"/>
        <v>27750</v>
      </c>
      <c r="I965" s="167"/>
      <c r="J965" s="168"/>
      <c r="K965" s="168"/>
    </row>
    <row r="966" spans="1:11" s="146" customFormat="1" ht="15.75" x14ac:dyDescent="0.25">
      <c r="A966" s="216">
        <f t="shared" si="201"/>
        <v>951</v>
      </c>
      <c r="B966" s="157" t="s">
        <v>14</v>
      </c>
      <c r="C966" s="167">
        <f>C972+C1003+C1014+C1030+C1041</f>
        <v>157026.5422</v>
      </c>
      <c r="D966" s="167">
        <f t="shared" si="214"/>
        <v>32721.288999999997</v>
      </c>
      <c r="E966" s="167">
        <f t="shared" si="214"/>
        <v>29102</v>
      </c>
      <c r="F966" s="167">
        <f t="shared" si="214"/>
        <v>35180.400000000001</v>
      </c>
      <c r="G966" s="167">
        <f t="shared" si="214"/>
        <v>17002.8</v>
      </c>
      <c r="H966" s="167">
        <f t="shared" si="214"/>
        <v>24305.7</v>
      </c>
      <c r="I966" s="167"/>
      <c r="J966" s="168"/>
      <c r="K966" s="168"/>
    </row>
    <row r="967" spans="1:11" s="146" customFormat="1" ht="15.75" x14ac:dyDescent="0.25">
      <c r="A967" s="216">
        <f t="shared" si="201"/>
        <v>952</v>
      </c>
      <c r="B967" s="157" t="s">
        <v>15</v>
      </c>
      <c r="C967" s="167">
        <f>C973+C1004+C1015+C1031+C1042</f>
        <v>23747</v>
      </c>
      <c r="D967" s="167">
        <f t="shared" si="214"/>
        <v>3000</v>
      </c>
      <c r="E967" s="167">
        <f t="shared" si="214"/>
        <v>11747</v>
      </c>
      <c r="F967" s="167">
        <f t="shared" si="214"/>
        <v>3000</v>
      </c>
      <c r="G967" s="167">
        <f t="shared" si="214"/>
        <v>3000</v>
      </c>
      <c r="H967" s="167">
        <f t="shared" si="214"/>
        <v>3000</v>
      </c>
      <c r="I967" s="167"/>
      <c r="J967" s="168"/>
      <c r="K967" s="168"/>
    </row>
    <row r="968" spans="1:11" s="100" customFormat="1" ht="21" customHeight="1" x14ac:dyDescent="0.25">
      <c r="A968" s="216">
        <f t="shared" si="201"/>
        <v>953</v>
      </c>
      <c r="B968" s="276" t="s">
        <v>127</v>
      </c>
      <c r="C968" s="277"/>
      <c r="D968" s="277"/>
      <c r="E968" s="277"/>
      <c r="F968" s="277"/>
      <c r="G968" s="277"/>
      <c r="H968" s="277"/>
      <c r="I968" s="278"/>
      <c r="J968" s="139"/>
      <c r="K968" s="139"/>
    </row>
    <row r="969" spans="1:11" s="146" customFormat="1" ht="15.75" x14ac:dyDescent="0.25">
      <c r="A969" s="216">
        <f t="shared" ref="A969:A1032" si="215">A968+1</f>
        <v>954</v>
      </c>
      <c r="B969" s="157" t="s">
        <v>124</v>
      </c>
      <c r="C969" s="167">
        <f>SUM(C970:C973)</f>
        <v>339611.402</v>
      </c>
      <c r="D969" s="167">
        <f t="shared" ref="D969" si="216">SUM(D970:D973)</f>
        <v>87407.88</v>
      </c>
      <c r="E969" s="167">
        <f t="shared" ref="E969" si="217">SUM(E970:E973)</f>
        <v>62500</v>
      </c>
      <c r="F969" s="167">
        <f t="shared" ref="F969" si="218">SUM(F970:F973)</f>
        <v>62500</v>
      </c>
      <c r="G969" s="167">
        <f t="shared" ref="G969" si="219">SUM(G970:G973)</f>
        <v>0</v>
      </c>
      <c r="H969" s="167">
        <f t="shared" ref="H969" si="220">SUM(H970:H973)</f>
        <v>0</v>
      </c>
      <c r="I969" s="167"/>
      <c r="J969" s="168"/>
      <c r="K969" s="168"/>
    </row>
    <row r="970" spans="1:11" s="146" customFormat="1" ht="15.75" x14ac:dyDescent="0.25">
      <c r="A970" s="216">
        <f t="shared" si="215"/>
        <v>955</v>
      </c>
      <c r="B970" s="157" t="s">
        <v>12</v>
      </c>
      <c r="C970" s="167">
        <f>C975+C980+C985+C990+C995</f>
        <v>0</v>
      </c>
      <c r="D970" s="167">
        <f t="shared" ref="D970:H970" si="221">D975</f>
        <v>0</v>
      </c>
      <c r="E970" s="167">
        <f t="shared" si="221"/>
        <v>0</v>
      </c>
      <c r="F970" s="167">
        <f t="shared" si="221"/>
        <v>0</v>
      </c>
      <c r="G970" s="167">
        <f t="shared" si="221"/>
        <v>0</v>
      </c>
      <c r="H970" s="167">
        <f t="shared" si="221"/>
        <v>0</v>
      </c>
      <c r="I970" s="167"/>
      <c r="J970" s="168"/>
      <c r="K970" s="168"/>
    </row>
    <row r="971" spans="1:11" s="146" customFormat="1" ht="15.75" x14ac:dyDescent="0.25">
      <c r="A971" s="216">
        <f t="shared" si="215"/>
        <v>956</v>
      </c>
      <c r="B971" s="157" t="s">
        <v>13</v>
      </c>
      <c r="C971" s="167">
        <f t="shared" ref="C971:C973" si="222">C976+C981+C986+C991+C996</f>
        <v>299657.04879999999</v>
      </c>
      <c r="D971" s="167">
        <f t="shared" ref="D971:H973" si="223">D976</f>
        <v>78667.88</v>
      </c>
      <c r="E971" s="167">
        <f t="shared" si="223"/>
        <v>56250</v>
      </c>
      <c r="F971" s="167">
        <f t="shared" si="223"/>
        <v>56250</v>
      </c>
      <c r="G971" s="167">
        <f t="shared" si="223"/>
        <v>0</v>
      </c>
      <c r="H971" s="167">
        <f t="shared" si="223"/>
        <v>0</v>
      </c>
      <c r="I971" s="167"/>
      <c r="J971" s="168"/>
      <c r="K971" s="168"/>
    </row>
    <row r="972" spans="1:11" s="146" customFormat="1" ht="15.75" x14ac:dyDescent="0.25">
      <c r="A972" s="216">
        <f t="shared" si="215"/>
        <v>957</v>
      </c>
      <c r="B972" s="157" t="s">
        <v>14</v>
      </c>
      <c r="C972" s="167">
        <f t="shared" si="222"/>
        <v>39954.353199999998</v>
      </c>
      <c r="D972" s="167">
        <f t="shared" si="223"/>
        <v>8740</v>
      </c>
      <c r="E972" s="167">
        <f t="shared" si="223"/>
        <v>6250</v>
      </c>
      <c r="F972" s="167">
        <f t="shared" si="223"/>
        <v>6250</v>
      </c>
      <c r="G972" s="167">
        <f t="shared" si="223"/>
        <v>0</v>
      </c>
      <c r="H972" s="167">
        <f t="shared" si="223"/>
        <v>0</v>
      </c>
      <c r="I972" s="167"/>
      <c r="J972" s="168"/>
      <c r="K972" s="168"/>
    </row>
    <row r="973" spans="1:11" s="146" customFormat="1" ht="15.75" x14ac:dyDescent="0.25">
      <c r="A973" s="216">
        <f t="shared" si="215"/>
        <v>958</v>
      </c>
      <c r="B973" s="157" t="s">
        <v>15</v>
      </c>
      <c r="C973" s="167">
        <f t="shared" si="222"/>
        <v>0</v>
      </c>
      <c r="D973" s="167">
        <f t="shared" si="223"/>
        <v>0</v>
      </c>
      <c r="E973" s="167">
        <f t="shared" si="223"/>
        <v>0</v>
      </c>
      <c r="F973" s="167">
        <f t="shared" si="223"/>
        <v>0</v>
      </c>
      <c r="G973" s="167">
        <f t="shared" si="223"/>
        <v>0</v>
      </c>
      <c r="H973" s="167">
        <f t="shared" si="223"/>
        <v>0</v>
      </c>
      <c r="I973" s="167"/>
      <c r="J973" s="168"/>
      <c r="K973" s="168"/>
    </row>
    <row r="974" spans="1:11" s="100" customFormat="1" ht="30" x14ac:dyDescent="0.25">
      <c r="A974" s="216">
        <f t="shared" si="215"/>
        <v>959</v>
      </c>
      <c r="B974" s="148" t="s">
        <v>281</v>
      </c>
      <c r="C974" s="182">
        <v>87407.884000000005</v>
      </c>
      <c r="D974" s="182">
        <v>87407.884000000005</v>
      </c>
      <c r="E974" s="182" t="s">
        <v>128</v>
      </c>
      <c r="F974" s="182">
        <v>62500</v>
      </c>
      <c r="G974" s="182">
        <v>0</v>
      </c>
      <c r="H974" s="182">
        <v>0</v>
      </c>
      <c r="I974" s="150" t="s">
        <v>129</v>
      </c>
      <c r="J974" s="139"/>
      <c r="K974" s="139"/>
    </row>
    <row r="975" spans="1:11" s="100" customFormat="1" ht="12.75" customHeight="1" x14ac:dyDescent="0.25">
      <c r="A975" s="216">
        <f t="shared" si="215"/>
        <v>960</v>
      </c>
      <c r="B975" s="153" t="s">
        <v>12</v>
      </c>
      <c r="C975" s="187">
        <v>0</v>
      </c>
      <c r="D975" s="187">
        <v>0</v>
      </c>
      <c r="E975" s="187">
        <v>0</v>
      </c>
      <c r="F975" s="187">
        <v>0</v>
      </c>
      <c r="G975" s="187">
        <v>0</v>
      </c>
      <c r="H975" s="187"/>
      <c r="I975" s="153"/>
      <c r="J975" s="139"/>
      <c r="K975" s="139"/>
    </row>
    <row r="976" spans="1:11" s="100" customFormat="1" ht="15.75" x14ac:dyDescent="0.25">
      <c r="A976" s="216">
        <f t="shared" si="215"/>
        <v>961</v>
      </c>
      <c r="B976" s="16" t="s">
        <v>13</v>
      </c>
      <c r="C976" s="183">
        <v>78667.88</v>
      </c>
      <c r="D976" s="183">
        <v>78667.88</v>
      </c>
      <c r="E976" s="183">
        <v>56250</v>
      </c>
      <c r="F976" s="183">
        <v>56250</v>
      </c>
      <c r="G976" s="187">
        <v>0</v>
      </c>
      <c r="H976" s="187">
        <v>0</v>
      </c>
      <c r="I976" s="16"/>
      <c r="J976" s="139"/>
      <c r="K976" s="139"/>
    </row>
    <row r="977" spans="1:11" s="100" customFormat="1" ht="15.75" x14ac:dyDescent="0.25">
      <c r="A977" s="216">
        <f t="shared" si="215"/>
        <v>962</v>
      </c>
      <c r="B977" s="16" t="s">
        <v>14</v>
      </c>
      <c r="C977" s="183">
        <v>8740</v>
      </c>
      <c r="D977" s="183">
        <v>8740</v>
      </c>
      <c r="E977" s="183">
        <v>6250</v>
      </c>
      <c r="F977" s="183">
        <v>6250</v>
      </c>
      <c r="G977" s="187">
        <v>0</v>
      </c>
      <c r="H977" s="187">
        <v>0</v>
      </c>
      <c r="I977" s="16"/>
      <c r="J977" s="139"/>
      <c r="K977" s="139"/>
    </row>
    <row r="978" spans="1:11" s="100" customFormat="1" ht="15.75" x14ac:dyDescent="0.25">
      <c r="A978" s="216">
        <f t="shared" si="215"/>
        <v>963</v>
      </c>
      <c r="B978" s="153" t="s">
        <v>15</v>
      </c>
      <c r="C978" s="188">
        <v>0</v>
      </c>
      <c r="D978" s="188">
        <v>0</v>
      </c>
      <c r="E978" s="188">
        <v>0</v>
      </c>
      <c r="F978" s="188">
        <v>0</v>
      </c>
      <c r="G978" s="187">
        <v>0</v>
      </c>
      <c r="H978" s="187">
        <v>0</v>
      </c>
      <c r="I978" s="155"/>
      <c r="J978" s="139"/>
      <c r="K978" s="139"/>
    </row>
    <row r="979" spans="1:11" s="100" customFormat="1" ht="30" x14ac:dyDescent="0.25">
      <c r="A979" s="216">
        <f t="shared" si="215"/>
        <v>964</v>
      </c>
      <c r="B979" s="148" t="s">
        <v>282</v>
      </c>
      <c r="C979" s="182" t="s">
        <v>130</v>
      </c>
      <c r="D979" s="189">
        <v>0</v>
      </c>
      <c r="E979" s="182" t="s">
        <v>130</v>
      </c>
      <c r="F979" s="189">
        <v>0</v>
      </c>
      <c r="G979" s="189">
        <v>0</v>
      </c>
      <c r="H979" s="189">
        <v>0</v>
      </c>
      <c r="I979" s="150" t="s">
        <v>129</v>
      </c>
      <c r="J979" s="139"/>
      <c r="K979" s="139"/>
    </row>
    <row r="980" spans="1:11" s="100" customFormat="1" ht="12.75" customHeight="1" x14ac:dyDescent="0.25">
      <c r="A980" s="216">
        <f t="shared" si="215"/>
        <v>965</v>
      </c>
      <c r="B980" s="153" t="s">
        <v>12</v>
      </c>
      <c r="C980" s="187">
        <v>0</v>
      </c>
      <c r="D980" s="187">
        <v>0</v>
      </c>
      <c r="E980" s="187">
        <v>0</v>
      </c>
      <c r="F980" s="187">
        <v>0</v>
      </c>
      <c r="G980" s="187">
        <v>0</v>
      </c>
      <c r="H980" s="187">
        <v>0</v>
      </c>
      <c r="I980" s="153"/>
      <c r="J980" s="139"/>
      <c r="K980" s="139"/>
    </row>
    <row r="981" spans="1:11" s="100" customFormat="1" ht="15.75" x14ac:dyDescent="0.25">
      <c r="A981" s="216">
        <f t="shared" si="215"/>
        <v>966</v>
      </c>
      <c r="B981" s="16" t="s">
        <v>13</v>
      </c>
      <c r="C981" s="183">
        <v>7932.4668000000001</v>
      </c>
      <c r="D981" s="187">
        <v>0</v>
      </c>
      <c r="E981" s="183" t="s">
        <v>131</v>
      </c>
      <c r="F981" s="187">
        <v>0</v>
      </c>
      <c r="G981" s="187">
        <v>0</v>
      </c>
      <c r="H981" s="187">
        <v>0</v>
      </c>
      <c r="I981" s="16"/>
      <c r="J981" s="139"/>
      <c r="K981" s="139"/>
    </row>
    <row r="982" spans="1:11" s="100" customFormat="1" ht="15.75" x14ac:dyDescent="0.25">
      <c r="A982" s="216">
        <f t="shared" si="215"/>
        <v>967</v>
      </c>
      <c r="B982" s="16" t="s">
        <v>14</v>
      </c>
      <c r="C982" s="183">
        <v>881.38520000000005</v>
      </c>
      <c r="D982" s="187">
        <v>0</v>
      </c>
      <c r="E982" s="183">
        <v>881.39</v>
      </c>
      <c r="F982" s="187">
        <v>0</v>
      </c>
      <c r="G982" s="187">
        <v>0</v>
      </c>
      <c r="H982" s="187">
        <v>0</v>
      </c>
      <c r="I982" s="16"/>
      <c r="J982" s="139"/>
      <c r="K982" s="139"/>
    </row>
    <row r="983" spans="1:11" s="100" customFormat="1" ht="15.75" x14ac:dyDescent="0.25">
      <c r="A983" s="216">
        <f t="shared" si="215"/>
        <v>968</v>
      </c>
      <c r="B983" s="153" t="s">
        <v>15</v>
      </c>
      <c r="C983" s="188">
        <v>0</v>
      </c>
      <c r="D983" s="188">
        <v>0</v>
      </c>
      <c r="E983" s="188">
        <v>0</v>
      </c>
      <c r="F983" s="188">
        <v>0</v>
      </c>
      <c r="G983" s="187">
        <v>0</v>
      </c>
      <c r="H983" s="187">
        <v>0</v>
      </c>
      <c r="I983" s="155"/>
      <c r="J983" s="139"/>
      <c r="K983" s="139"/>
    </row>
    <row r="984" spans="1:11" s="172" customFormat="1" ht="45" x14ac:dyDescent="0.25">
      <c r="A984" s="216">
        <f t="shared" si="215"/>
        <v>969</v>
      </c>
      <c r="B984" s="169" t="s">
        <v>283</v>
      </c>
      <c r="C984" s="185" t="s">
        <v>132</v>
      </c>
      <c r="D984" s="190">
        <v>0</v>
      </c>
      <c r="E984" s="185" t="s">
        <v>132</v>
      </c>
      <c r="F984" s="190">
        <v>0</v>
      </c>
      <c r="G984" s="190">
        <v>0</v>
      </c>
      <c r="H984" s="190">
        <v>0</v>
      </c>
      <c r="I984" s="170" t="s">
        <v>129</v>
      </c>
      <c r="J984" s="171"/>
      <c r="K984" s="171"/>
    </row>
    <row r="985" spans="1:11" s="100" customFormat="1" ht="12.75" customHeight="1" x14ac:dyDescent="0.25">
      <c r="A985" s="216">
        <f t="shared" si="215"/>
        <v>970</v>
      </c>
      <c r="B985" s="153" t="s">
        <v>12</v>
      </c>
      <c r="C985" s="183">
        <v>0</v>
      </c>
      <c r="D985" s="187">
        <v>0</v>
      </c>
      <c r="E985" s="183">
        <v>0</v>
      </c>
      <c r="F985" s="187">
        <v>0</v>
      </c>
      <c r="G985" s="187">
        <v>0</v>
      </c>
      <c r="H985" s="187">
        <v>0</v>
      </c>
      <c r="I985" s="153"/>
      <c r="J985" s="139"/>
      <c r="K985" s="139"/>
    </row>
    <row r="986" spans="1:11" s="172" customFormat="1" ht="15.75" x14ac:dyDescent="0.25">
      <c r="A986" s="216">
        <f t="shared" si="215"/>
        <v>971</v>
      </c>
      <c r="B986" s="173" t="s">
        <v>13</v>
      </c>
      <c r="C986" s="186">
        <v>20276.707999999999</v>
      </c>
      <c r="D986" s="191">
        <v>0</v>
      </c>
      <c r="E986" s="186" t="s">
        <v>133</v>
      </c>
      <c r="F986" s="191">
        <v>0</v>
      </c>
      <c r="G986" s="191">
        <v>0</v>
      </c>
      <c r="H986" s="191">
        <v>0</v>
      </c>
      <c r="I986" s="173"/>
      <c r="J986" s="171"/>
      <c r="K986" s="171"/>
    </row>
    <row r="987" spans="1:11" s="172" customFormat="1" ht="15.75" x14ac:dyDescent="0.25">
      <c r="A987" s="216">
        <f t="shared" si="215"/>
        <v>972</v>
      </c>
      <c r="B987" s="173" t="s">
        <v>14</v>
      </c>
      <c r="C987" s="186">
        <v>2252.9679999999998</v>
      </c>
      <c r="D987" s="191">
        <v>0</v>
      </c>
      <c r="E987" s="186" t="s">
        <v>134</v>
      </c>
      <c r="F987" s="191">
        <v>0</v>
      </c>
      <c r="G987" s="191">
        <v>0</v>
      </c>
      <c r="H987" s="191">
        <v>0</v>
      </c>
      <c r="I987" s="173"/>
      <c r="J987" s="171"/>
      <c r="K987" s="171"/>
    </row>
    <row r="988" spans="1:11" s="100" customFormat="1" ht="15.75" x14ac:dyDescent="0.25">
      <c r="A988" s="216">
        <f t="shared" si="215"/>
        <v>973</v>
      </c>
      <c r="B988" s="153" t="s">
        <v>15</v>
      </c>
      <c r="C988" s="184">
        <v>0</v>
      </c>
      <c r="D988" s="188">
        <v>0</v>
      </c>
      <c r="E988" s="184">
        <v>0</v>
      </c>
      <c r="F988" s="188">
        <v>0</v>
      </c>
      <c r="G988" s="187">
        <v>0</v>
      </c>
      <c r="H988" s="187">
        <v>0</v>
      </c>
      <c r="I988" s="155"/>
      <c r="J988" s="139"/>
      <c r="K988" s="139"/>
    </row>
    <row r="989" spans="1:11" s="172" customFormat="1" ht="30" x14ac:dyDescent="0.25">
      <c r="A989" s="216">
        <f t="shared" si="215"/>
        <v>974</v>
      </c>
      <c r="B989" s="169" t="s">
        <v>284</v>
      </c>
      <c r="C989" s="185">
        <v>800</v>
      </c>
      <c r="D989" s="185">
        <v>800</v>
      </c>
      <c r="E989" s="185">
        <v>0</v>
      </c>
      <c r="F989" s="190">
        <v>0</v>
      </c>
      <c r="G989" s="190">
        <v>0</v>
      </c>
      <c r="H989" s="190">
        <v>0</v>
      </c>
      <c r="I989" s="170" t="s">
        <v>129</v>
      </c>
    </row>
    <row r="990" spans="1:11" s="172" customFormat="1" ht="12.75" customHeight="1" x14ac:dyDescent="0.25">
      <c r="A990" s="216">
        <f t="shared" si="215"/>
        <v>975</v>
      </c>
      <c r="B990" s="173" t="s">
        <v>12</v>
      </c>
      <c r="C990" s="191">
        <v>0</v>
      </c>
      <c r="D990" s="191">
        <v>0</v>
      </c>
      <c r="E990" s="191">
        <v>0</v>
      </c>
      <c r="F990" s="191">
        <v>0</v>
      </c>
      <c r="G990" s="191">
        <v>0</v>
      </c>
      <c r="H990" s="191">
        <v>0</v>
      </c>
      <c r="I990" s="173"/>
      <c r="J990" s="171"/>
      <c r="K990" s="171"/>
    </row>
    <row r="991" spans="1:11" s="172" customFormat="1" ht="15.75" x14ac:dyDescent="0.25">
      <c r="A991" s="216">
        <f t="shared" si="215"/>
        <v>976</v>
      </c>
      <c r="B991" s="173" t="s">
        <v>13</v>
      </c>
      <c r="C991" s="191">
        <v>0</v>
      </c>
      <c r="D991" s="191">
        <v>0</v>
      </c>
      <c r="E991" s="191">
        <v>0</v>
      </c>
      <c r="F991" s="191">
        <v>0</v>
      </c>
      <c r="G991" s="191">
        <v>0</v>
      </c>
      <c r="H991" s="191">
        <v>0</v>
      </c>
      <c r="I991" s="173"/>
      <c r="J991" s="171"/>
      <c r="K991" s="171"/>
    </row>
    <row r="992" spans="1:11" s="172" customFormat="1" ht="15.75" x14ac:dyDescent="0.25">
      <c r="A992" s="216">
        <f t="shared" si="215"/>
        <v>977</v>
      </c>
      <c r="B992" s="173" t="s">
        <v>14</v>
      </c>
      <c r="C992" s="186">
        <v>800</v>
      </c>
      <c r="D992" s="186">
        <v>800</v>
      </c>
      <c r="E992" s="191">
        <v>0</v>
      </c>
      <c r="F992" s="191">
        <v>0</v>
      </c>
      <c r="G992" s="191">
        <v>0</v>
      </c>
      <c r="H992" s="191">
        <v>0</v>
      </c>
      <c r="I992" s="174"/>
    </row>
    <row r="993" spans="1:11" s="100" customFormat="1" ht="15.75" x14ac:dyDescent="0.25">
      <c r="A993" s="216">
        <f t="shared" si="215"/>
        <v>978</v>
      </c>
      <c r="B993" s="153" t="s">
        <v>15</v>
      </c>
      <c r="C993" s="188">
        <v>0</v>
      </c>
      <c r="D993" s="188">
        <v>0</v>
      </c>
      <c r="E993" s="188">
        <v>0</v>
      </c>
      <c r="F993" s="188">
        <v>0</v>
      </c>
      <c r="G993" s="187">
        <v>0</v>
      </c>
      <c r="H993" s="187">
        <v>0</v>
      </c>
      <c r="I993" s="155"/>
      <c r="J993" s="139"/>
      <c r="K993" s="139"/>
    </row>
    <row r="994" spans="1:11" s="100" customFormat="1" ht="45" x14ac:dyDescent="0.25">
      <c r="A994" s="216">
        <f t="shared" si="215"/>
        <v>979</v>
      </c>
      <c r="B994" s="148" t="s">
        <v>285</v>
      </c>
      <c r="C994" s="182">
        <v>220059.99400000001</v>
      </c>
      <c r="D994" s="182">
        <v>0</v>
      </c>
      <c r="E994" s="182" t="s">
        <v>135</v>
      </c>
      <c r="F994" s="182">
        <v>37629.999000000003</v>
      </c>
      <c r="G994" s="182">
        <v>38129.999000000003</v>
      </c>
      <c r="H994" s="182">
        <v>35699.999000000003</v>
      </c>
      <c r="I994" s="150" t="s">
        <v>129</v>
      </c>
    </row>
    <row r="995" spans="1:11" s="100" customFormat="1" ht="12.75" customHeight="1" x14ac:dyDescent="0.25">
      <c r="A995" s="216">
        <f t="shared" si="215"/>
        <v>980</v>
      </c>
      <c r="B995" s="153" t="s">
        <v>12</v>
      </c>
      <c r="C995" s="187">
        <v>0</v>
      </c>
      <c r="D995" s="187">
        <v>0</v>
      </c>
      <c r="E995" s="187">
        <v>0</v>
      </c>
      <c r="F995" s="187">
        <v>0</v>
      </c>
      <c r="G995" s="187">
        <v>0</v>
      </c>
      <c r="H995" s="187">
        <v>0</v>
      </c>
      <c r="I995" s="153"/>
      <c r="J995" s="139"/>
      <c r="K995" s="139"/>
    </row>
    <row r="996" spans="1:11" s="100" customFormat="1" ht="15.75" x14ac:dyDescent="0.25">
      <c r="A996" s="216">
        <f t="shared" si="215"/>
        <v>981</v>
      </c>
      <c r="B996" s="16" t="s">
        <v>13</v>
      </c>
      <c r="C996" s="183">
        <v>192779.99400000001</v>
      </c>
      <c r="D996" s="187">
        <v>0</v>
      </c>
      <c r="E996" s="187">
        <v>0</v>
      </c>
      <c r="F996" s="183">
        <v>32129.999</v>
      </c>
      <c r="G996" s="183">
        <v>32129.999</v>
      </c>
      <c r="H996" s="183">
        <v>32129.999</v>
      </c>
      <c r="I996" s="16"/>
    </row>
    <row r="997" spans="1:11" s="100" customFormat="1" ht="15.75" x14ac:dyDescent="0.25">
      <c r="A997" s="216">
        <f t="shared" si="215"/>
        <v>982</v>
      </c>
      <c r="B997" s="16" t="s">
        <v>14</v>
      </c>
      <c r="C997" s="183">
        <v>27280</v>
      </c>
      <c r="D997" s="187">
        <v>0</v>
      </c>
      <c r="E997" s="183">
        <v>1500</v>
      </c>
      <c r="F997" s="183">
        <v>5500</v>
      </c>
      <c r="G997" s="183">
        <v>6000</v>
      </c>
      <c r="H997" s="183">
        <v>3570</v>
      </c>
      <c r="I997" s="142"/>
    </row>
    <row r="998" spans="1:11" s="100" customFormat="1" ht="15.75" x14ac:dyDescent="0.25">
      <c r="A998" s="216">
        <f t="shared" si="215"/>
        <v>983</v>
      </c>
      <c r="B998" s="153" t="s">
        <v>15</v>
      </c>
      <c r="C998" s="188">
        <v>0</v>
      </c>
      <c r="D998" s="188">
        <v>0</v>
      </c>
      <c r="E998" s="188">
        <v>0</v>
      </c>
      <c r="F998" s="188">
        <v>0</v>
      </c>
      <c r="G998" s="187">
        <v>0</v>
      </c>
      <c r="H998" s="187">
        <v>0</v>
      </c>
      <c r="I998" s="155"/>
      <c r="J998" s="139"/>
      <c r="K998" s="139"/>
    </row>
    <row r="999" spans="1:11" s="100" customFormat="1" ht="21" customHeight="1" x14ac:dyDescent="0.25">
      <c r="A999" s="216">
        <f t="shared" si="215"/>
        <v>984</v>
      </c>
      <c r="B999" s="244" t="s">
        <v>136</v>
      </c>
      <c r="C999" s="245"/>
      <c r="D999" s="245"/>
      <c r="E999" s="245"/>
      <c r="F999" s="245"/>
      <c r="G999" s="245"/>
      <c r="H999" s="245"/>
      <c r="I999" s="246"/>
    </row>
    <row r="1000" spans="1:11" s="146" customFormat="1" ht="15.75" x14ac:dyDescent="0.25">
      <c r="A1000" s="216">
        <f t="shared" si="215"/>
        <v>985</v>
      </c>
      <c r="B1000" s="157" t="s">
        <v>124</v>
      </c>
      <c r="C1000" s="167">
        <f>SUM(C1001:C1004)</f>
        <v>8747</v>
      </c>
      <c r="D1000" s="167">
        <f t="shared" ref="D1000" si="224">SUM(D1001:D1004)</f>
        <v>0</v>
      </c>
      <c r="E1000" s="167">
        <f t="shared" ref="E1000" si="225">SUM(E1001:E1004)</f>
        <v>8747</v>
      </c>
      <c r="F1000" s="167">
        <f t="shared" ref="F1000" si="226">SUM(F1001:F1004)</f>
        <v>0</v>
      </c>
      <c r="G1000" s="167">
        <f t="shared" ref="G1000" si="227">SUM(G1001:G1004)</f>
        <v>0</v>
      </c>
      <c r="H1000" s="167">
        <f t="shared" ref="H1000" si="228">SUM(H1001:H1004)</f>
        <v>0</v>
      </c>
      <c r="I1000" s="167"/>
      <c r="J1000" s="168"/>
      <c r="K1000" s="168"/>
    </row>
    <row r="1001" spans="1:11" s="146" customFormat="1" ht="15.75" x14ac:dyDescent="0.25">
      <c r="A1001" s="216">
        <f t="shared" si="215"/>
        <v>986</v>
      </c>
      <c r="B1001" s="157" t="s">
        <v>12</v>
      </c>
      <c r="C1001" s="167">
        <f>C1006</f>
        <v>0</v>
      </c>
      <c r="D1001" s="167">
        <f t="shared" ref="D1001:H1001" si="229">D1006</f>
        <v>0</v>
      </c>
      <c r="E1001" s="167">
        <f t="shared" si="229"/>
        <v>0</v>
      </c>
      <c r="F1001" s="167">
        <f t="shared" si="229"/>
        <v>0</v>
      </c>
      <c r="G1001" s="167">
        <f t="shared" si="229"/>
        <v>0</v>
      </c>
      <c r="H1001" s="167">
        <f t="shared" si="229"/>
        <v>0</v>
      </c>
      <c r="I1001" s="167"/>
      <c r="J1001" s="168"/>
      <c r="K1001" s="168"/>
    </row>
    <row r="1002" spans="1:11" s="146" customFormat="1" ht="15.75" x14ac:dyDescent="0.25">
      <c r="A1002" s="216">
        <f t="shared" si="215"/>
        <v>987</v>
      </c>
      <c r="B1002" s="157" t="s">
        <v>13</v>
      </c>
      <c r="C1002" s="167">
        <f t="shared" ref="C1002:H1004" si="230">C1007</f>
        <v>0</v>
      </c>
      <c r="D1002" s="167">
        <f t="shared" si="230"/>
        <v>0</v>
      </c>
      <c r="E1002" s="167">
        <f t="shared" si="230"/>
        <v>0</v>
      </c>
      <c r="F1002" s="167">
        <f t="shared" si="230"/>
        <v>0</v>
      </c>
      <c r="G1002" s="167">
        <f t="shared" si="230"/>
        <v>0</v>
      </c>
      <c r="H1002" s="167">
        <f t="shared" si="230"/>
        <v>0</v>
      </c>
      <c r="I1002" s="167"/>
      <c r="J1002" s="168"/>
      <c r="K1002" s="168"/>
    </row>
    <row r="1003" spans="1:11" s="146" customFormat="1" ht="15.75" x14ac:dyDescent="0.25">
      <c r="A1003" s="216">
        <f t="shared" si="215"/>
        <v>988</v>
      </c>
      <c r="B1003" s="157" t="s">
        <v>14</v>
      </c>
      <c r="C1003" s="167">
        <f t="shared" si="230"/>
        <v>0</v>
      </c>
      <c r="D1003" s="167">
        <f t="shared" si="230"/>
        <v>0</v>
      </c>
      <c r="E1003" s="167">
        <f t="shared" si="230"/>
        <v>0</v>
      </c>
      <c r="F1003" s="167">
        <f t="shared" si="230"/>
        <v>0</v>
      </c>
      <c r="G1003" s="167">
        <f t="shared" si="230"/>
        <v>0</v>
      </c>
      <c r="H1003" s="167">
        <f t="shared" si="230"/>
        <v>0</v>
      </c>
      <c r="I1003" s="167"/>
      <c r="J1003" s="168"/>
      <c r="K1003" s="168"/>
    </row>
    <row r="1004" spans="1:11" s="146" customFormat="1" ht="15.75" x14ac:dyDescent="0.25">
      <c r="A1004" s="216">
        <f t="shared" si="215"/>
        <v>989</v>
      </c>
      <c r="B1004" s="157" t="s">
        <v>15</v>
      </c>
      <c r="C1004" s="167">
        <f t="shared" si="230"/>
        <v>8747</v>
      </c>
      <c r="D1004" s="167">
        <f t="shared" si="230"/>
        <v>0</v>
      </c>
      <c r="E1004" s="167">
        <f t="shared" si="230"/>
        <v>8747</v>
      </c>
      <c r="F1004" s="167">
        <f t="shared" si="230"/>
        <v>0</v>
      </c>
      <c r="G1004" s="167">
        <f t="shared" si="230"/>
        <v>0</v>
      </c>
      <c r="H1004" s="167">
        <f t="shared" si="230"/>
        <v>0</v>
      </c>
      <c r="I1004" s="167"/>
      <c r="J1004" s="168"/>
      <c r="K1004" s="168"/>
    </row>
    <row r="1005" spans="1:11" s="100" customFormat="1" ht="28.5" customHeight="1" x14ac:dyDescent="0.25">
      <c r="A1005" s="216">
        <f t="shared" si="215"/>
        <v>990</v>
      </c>
      <c r="B1005" s="148" t="s">
        <v>286</v>
      </c>
      <c r="C1005" s="151">
        <v>8747</v>
      </c>
      <c r="D1005" s="151">
        <v>0</v>
      </c>
      <c r="E1005" s="150">
        <v>8747</v>
      </c>
      <c r="F1005" s="150">
        <v>0</v>
      </c>
      <c r="G1005" s="150">
        <v>0</v>
      </c>
      <c r="H1005" s="150">
        <v>0</v>
      </c>
      <c r="I1005" s="145" t="s">
        <v>137</v>
      </c>
    </row>
    <row r="1006" spans="1:11" s="100" customFormat="1" ht="13.5" customHeight="1" x14ac:dyDescent="0.25">
      <c r="A1006" s="216">
        <f t="shared" si="215"/>
        <v>991</v>
      </c>
      <c r="B1006" s="144" t="s">
        <v>12</v>
      </c>
      <c r="C1006" s="145">
        <v>0</v>
      </c>
      <c r="D1006" s="145">
        <v>0</v>
      </c>
      <c r="E1006" s="145">
        <v>0</v>
      </c>
      <c r="F1006" s="145">
        <v>0</v>
      </c>
      <c r="G1006" s="145">
        <v>0</v>
      </c>
      <c r="H1006" s="145">
        <v>0</v>
      </c>
      <c r="I1006" s="144"/>
    </row>
    <row r="1007" spans="1:11" s="100" customFormat="1" ht="13.5" customHeight="1" x14ac:dyDescent="0.25">
      <c r="A1007" s="216">
        <f t="shared" si="215"/>
        <v>992</v>
      </c>
      <c r="B1007" s="16" t="s">
        <v>13</v>
      </c>
      <c r="C1007" s="140">
        <v>0</v>
      </c>
      <c r="D1007" s="140">
        <v>0</v>
      </c>
      <c r="E1007" s="155">
        <v>0</v>
      </c>
      <c r="F1007" s="155">
        <v>0</v>
      </c>
      <c r="G1007" s="155">
        <v>0</v>
      </c>
      <c r="H1007" s="155">
        <v>0</v>
      </c>
      <c r="I1007" s="16"/>
    </row>
    <row r="1008" spans="1:11" s="47" customFormat="1" ht="13.5" customHeight="1" x14ac:dyDescent="0.25">
      <c r="A1008" s="216">
        <f t="shared" si="215"/>
        <v>993</v>
      </c>
      <c r="B1008" s="153" t="s">
        <v>14</v>
      </c>
      <c r="C1008" s="140">
        <v>0</v>
      </c>
      <c r="D1008" s="140">
        <v>0</v>
      </c>
      <c r="E1008" s="155">
        <v>0</v>
      </c>
      <c r="F1008" s="155">
        <v>0</v>
      </c>
      <c r="G1008" s="155">
        <v>0</v>
      </c>
      <c r="H1008" s="155">
        <v>0</v>
      </c>
      <c r="I1008" s="153"/>
    </row>
    <row r="1009" spans="1:11" s="100" customFormat="1" ht="13.5" customHeight="1" x14ac:dyDescent="0.25">
      <c r="A1009" s="216">
        <f t="shared" si="215"/>
        <v>994</v>
      </c>
      <c r="B1009" s="153" t="s">
        <v>15</v>
      </c>
      <c r="C1009" s="152">
        <v>8747</v>
      </c>
      <c r="D1009" s="140">
        <v>0</v>
      </c>
      <c r="E1009" s="155">
        <v>8747</v>
      </c>
      <c r="F1009" s="155">
        <v>0</v>
      </c>
      <c r="G1009" s="155">
        <v>0</v>
      </c>
      <c r="H1009" s="155">
        <v>0</v>
      </c>
      <c r="I1009" s="143"/>
    </row>
    <row r="1010" spans="1:11" s="100" customFormat="1" ht="20.25" customHeight="1" x14ac:dyDescent="0.25">
      <c r="A1010" s="216">
        <f t="shared" si="215"/>
        <v>995</v>
      </c>
      <c r="B1010" s="238" t="s">
        <v>138</v>
      </c>
      <c r="C1010" s="239"/>
      <c r="D1010" s="239"/>
      <c r="E1010" s="239"/>
      <c r="F1010" s="239"/>
      <c r="G1010" s="239"/>
      <c r="H1010" s="239"/>
      <c r="I1010" s="243"/>
    </row>
    <row r="1011" spans="1:11" s="146" customFormat="1" ht="15.75" x14ac:dyDescent="0.25">
      <c r="A1011" s="216">
        <f t="shared" si="215"/>
        <v>996</v>
      </c>
      <c r="B1011" s="157" t="s">
        <v>124</v>
      </c>
      <c r="C1011" s="167">
        <f>SUM(C1012:C1015)</f>
        <v>108781.34299999999</v>
      </c>
      <c r="D1011" s="167">
        <f t="shared" ref="D1011" si="231">SUM(D1012:D1015)</f>
        <v>13783.921</v>
      </c>
      <c r="E1011" s="167">
        <f t="shared" ref="E1011" si="232">SUM(E1012:E1015)</f>
        <v>17897.421999999999</v>
      </c>
      <c r="F1011" s="167">
        <f t="shared" ref="F1011" si="233">SUM(F1012:F1015)</f>
        <v>34290</v>
      </c>
      <c r="G1011" s="167">
        <f t="shared" ref="G1011" si="234">SUM(G1012:G1015)</f>
        <v>9870</v>
      </c>
      <c r="H1011" s="167">
        <f t="shared" ref="H1011" si="235">SUM(H1012:H1015)</f>
        <v>32940</v>
      </c>
      <c r="I1011" s="167"/>
      <c r="J1011" s="168"/>
      <c r="K1011" s="168"/>
    </row>
    <row r="1012" spans="1:11" s="146" customFormat="1" ht="15.75" x14ac:dyDescent="0.25">
      <c r="A1012" s="216">
        <f t="shared" si="215"/>
        <v>997</v>
      </c>
      <c r="B1012" s="157" t="s">
        <v>12</v>
      </c>
      <c r="C1012" s="167">
        <f>C1017+C1022</f>
        <v>3212.9940000000001</v>
      </c>
      <c r="D1012" s="167">
        <f t="shared" ref="D1012:H1012" si="236">D1017+D1022</f>
        <v>3212.9940000000001</v>
      </c>
      <c r="E1012" s="167">
        <f t="shared" si="236"/>
        <v>0</v>
      </c>
      <c r="F1012" s="167">
        <f t="shared" si="236"/>
        <v>0</v>
      </c>
      <c r="G1012" s="167">
        <f t="shared" si="236"/>
        <v>0</v>
      </c>
      <c r="H1012" s="167">
        <f t="shared" si="236"/>
        <v>0</v>
      </c>
      <c r="I1012" s="167"/>
      <c r="J1012" s="168"/>
      <c r="K1012" s="168"/>
    </row>
    <row r="1013" spans="1:11" s="146" customFormat="1" ht="15.75" x14ac:dyDescent="0.25">
      <c r="A1013" s="216">
        <f t="shared" si="215"/>
        <v>998</v>
      </c>
      <c r="B1013" s="157" t="s">
        <v>13</v>
      </c>
      <c r="C1013" s="167">
        <f t="shared" ref="C1013:H1015" si="237">C1018+C1023</f>
        <v>80723.035999999993</v>
      </c>
      <c r="D1013" s="167">
        <f t="shared" si="237"/>
        <v>6827.6139999999996</v>
      </c>
      <c r="E1013" s="167">
        <f t="shared" si="237"/>
        <v>9545.4220000000005</v>
      </c>
      <c r="F1013" s="167">
        <f t="shared" si="237"/>
        <v>29700</v>
      </c>
      <c r="G1013" s="167">
        <f t="shared" si="237"/>
        <v>6900</v>
      </c>
      <c r="H1013" s="167">
        <f t="shared" si="237"/>
        <v>27750</v>
      </c>
      <c r="I1013" s="167"/>
      <c r="J1013" s="168"/>
      <c r="K1013" s="168"/>
    </row>
    <row r="1014" spans="1:11" s="146" customFormat="1" ht="15.75" x14ac:dyDescent="0.25">
      <c r="A1014" s="216">
        <f t="shared" si="215"/>
        <v>999</v>
      </c>
      <c r="B1014" s="157" t="s">
        <v>14</v>
      </c>
      <c r="C1014" s="167">
        <f t="shared" si="237"/>
        <v>24845.312999999998</v>
      </c>
      <c r="D1014" s="167">
        <f t="shared" si="237"/>
        <v>3743.3130000000001</v>
      </c>
      <c r="E1014" s="167">
        <f t="shared" si="237"/>
        <v>8352</v>
      </c>
      <c r="F1014" s="167">
        <f t="shared" si="237"/>
        <v>4590</v>
      </c>
      <c r="G1014" s="167">
        <f t="shared" si="237"/>
        <v>2970</v>
      </c>
      <c r="H1014" s="167">
        <f t="shared" si="237"/>
        <v>5190</v>
      </c>
      <c r="I1014" s="167"/>
      <c r="J1014" s="168"/>
      <c r="K1014" s="168"/>
    </row>
    <row r="1015" spans="1:11" s="146" customFormat="1" ht="15.75" x14ac:dyDescent="0.25">
      <c r="A1015" s="216">
        <f t="shared" si="215"/>
        <v>1000</v>
      </c>
      <c r="B1015" s="157" t="s">
        <v>15</v>
      </c>
      <c r="C1015" s="167">
        <f t="shared" si="237"/>
        <v>0</v>
      </c>
      <c r="D1015" s="167">
        <f t="shared" si="237"/>
        <v>0</v>
      </c>
      <c r="E1015" s="167">
        <f t="shared" si="237"/>
        <v>0</v>
      </c>
      <c r="F1015" s="167">
        <f t="shared" si="237"/>
        <v>0</v>
      </c>
      <c r="G1015" s="167">
        <f t="shared" si="237"/>
        <v>0</v>
      </c>
      <c r="H1015" s="167">
        <f t="shared" si="237"/>
        <v>0</v>
      </c>
      <c r="I1015" s="167"/>
      <c r="J1015" s="168"/>
      <c r="K1015" s="168"/>
    </row>
    <row r="1016" spans="1:11" s="172" customFormat="1" ht="75" customHeight="1" x14ac:dyDescent="0.25">
      <c r="A1016" s="216">
        <f t="shared" si="215"/>
        <v>1001</v>
      </c>
      <c r="B1016" s="173" t="s">
        <v>287</v>
      </c>
      <c r="C1016" s="175">
        <v>29540</v>
      </c>
      <c r="D1016" s="175">
        <v>90</v>
      </c>
      <c r="E1016" s="175">
        <v>390</v>
      </c>
      <c r="F1016" s="175">
        <v>3460</v>
      </c>
      <c r="G1016" s="175">
        <v>1700</v>
      </c>
      <c r="H1016" s="175">
        <v>23900</v>
      </c>
      <c r="I1016" s="173"/>
    </row>
    <row r="1017" spans="1:11" s="172" customFormat="1" ht="13.5" customHeight="1" x14ac:dyDescent="0.25">
      <c r="A1017" s="216">
        <f t="shared" si="215"/>
        <v>1002</v>
      </c>
      <c r="B1017" s="173" t="s">
        <v>12</v>
      </c>
      <c r="C1017" s="175">
        <v>0</v>
      </c>
      <c r="D1017" s="175">
        <v>0</v>
      </c>
      <c r="E1017" s="175">
        <v>0</v>
      </c>
      <c r="F1017" s="175">
        <v>0</v>
      </c>
      <c r="G1017" s="175">
        <v>0</v>
      </c>
      <c r="H1017" s="175">
        <v>0</v>
      </c>
      <c r="I1017" s="173"/>
    </row>
    <row r="1018" spans="1:11" s="172" customFormat="1" ht="13.5" customHeight="1" x14ac:dyDescent="0.25">
      <c r="A1018" s="216">
        <f t="shared" si="215"/>
        <v>1003</v>
      </c>
      <c r="B1018" s="173" t="s">
        <v>13</v>
      </c>
      <c r="C1018" s="175">
        <v>22550</v>
      </c>
      <c r="D1018" s="175">
        <v>0</v>
      </c>
      <c r="E1018" s="175">
        <v>0</v>
      </c>
      <c r="F1018" s="175">
        <v>2300</v>
      </c>
      <c r="G1018" s="175">
        <v>0</v>
      </c>
      <c r="H1018" s="175">
        <v>20250</v>
      </c>
      <c r="I1018" s="173"/>
    </row>
    <row r="1019" spans="1:11" s="172" customFormat="1" ht="13.5" customHeight="1" x14ac:dyDescent="0.25">
      <c r="A1019" s="216">
        <f t="shared" si="215"/>
        <v>1004</v>
      </c>
      <c r="B1019" s="173" t="s">
        <v>14</v>
      </c>
      <c r="C1019" s="175">
        <v>6990</v>
      </c>
      <c r="D1019" s="175">
        <v>90</v>
      </c>
      <c r="E1019" s="175">
        <v>390</v>
      </c>
      <c r="F1019" s="175">
        <v>1160</v>
      </c>
      <c r="G1019" s="175">
        <v>1700</v>
      </c>
      <c r="H1019" s="175">
        <v>3650</v>
      </c>
      <c r="I1019" s="173"/>
    </row>
    <row r="1020" spans="1:11" s="100" customFormat="1" ht="13.5" customHeight="1" x14ac:dyDescent="0.25">
      <c r="A1020" s="216">
        <f t="shared" si="215"/>
        <v>1005</v>
      </c>
      <c r="B1020" s="153" t="s">
        <v>15</v>
      </c>
      <c r="C1020" s="140">
        <v>0</v>
      </c>
      <c r="D1020" s="140">
        <v>0</v>
      </c>
      <c r="E1020" s="140">
        <v>0</v>
      </c>
      <c r="F1020" s="140">
        <v>0</v>
      </c>
      <c r="G1020" s="140">
        <v>0</v>
      </c>
      <c r="H1020" s="140">
        <v>0</v>
      </c>
      <c r="I1020" s="143"/>
    </row>
    <row r="1021" spans="1:11" s="172" customFormat="1" ht="33" customHeight="1" x14ac:dyDescent="0.25">
      <c r="A1021" s="216">
        <f t="shared" si="215"/>
        <v>1006</v>
      </c>
      <c r="B1021" s="173" t="s">
        <v>288</v>
      </c>
      <c r="C1021" s="175" t="s">
        <v>139</v>
      </c>
      <c r="D1021" s="175">
        <v>13693.92</v>
      </c>
      <c r="E1021" s="175">
        <v>17507.419999999998</v>
      </c>
      <c r="F1021" s="175">
        <v>30830</v>
      </c>
      <c r="G1021" s="175">
        <v>8170</v>
      </c>
      <c r="H1021" s="175">
        <v>9040</v>
      </c>
      <c r="I1021" s="173"/>
    </row>
    <row r="1022" spans="1:11" s="172" customFormat="1" ht="13.5" customHeight="1" x14ac:dyDescent="0.25">
      <c r="A1022" s="216">
        <f t="shared" si="215"/>
        <v>1007</v>
      </c>
      <c r="B1022" s="173" t="s">
        <v>12</v>
      </c>
      <c r="C1022" s="175">
        <v>3212.9940000000001</v>
      </c>
      <c r="D1022" s="175">
        <v>3212.9940000000001</v>
      </c>
      <c r="E1022" s="175">
        <v>0</v>
      </c>
      <c r="F1022" s="175">
        <v>0</v>
      </c>
      <c r="G1022" s="175">
        <v>0</v>
      </c>
      <c r="H1022" s="175">
        <v>0</v>
      </c>
      <c r="I1022" s="173"/>
    </row>
    <row r="1023" spans="1:11" s="172" customFormat="1" ht="13.5" customHeight="1" x14ac:dyDescent="0.25">
      <c r="A1023" s="216">
        <f t="shared" si="215"/>
        <v>1008</v>
      </c>
      <c r="B1023" s="173" t="s">
        <v>13</v>
      </c>
      <c r="C1023" s="175">
        <v>58173.036</v>
      </c>
      <c r="D1023" s="175">
        <v>6827.6139999999996</v>
      </c>
      <c r="E1023" s="175">
        <v>9545.4220000000005</v>
      </c>
      <c r="F1023" s="175">
        <v>27400</v>
      </c>
      <c r="G1023" s="175">
        <v>6900</v>
      </c>
      <c r="H1023" s="175">
        <v>7500</v>
      </c>
      <c r="I1023" s="173"/>
    </row>
    <row r="1024" spans="1:11" s="172" customFormat="1" ht="13.5" customHeight="1" x14ac:dyDescent="0.25">
      <c r="A1024" s="216">
        <f t="shared" si="215"/>
        <v>1009</v>
      </c>
      <c r="B1024" s="173" t="s">
        <v>14</v>
      </c>
      <c r="C1024" s="175">
        <v>17855.312999999998</v>
      </c>
      <c r="D1024" s="175">
        <v>3653.3130000000001</v>
      </c>
      <c r="E1024" s="175">
        <v>7962</v>
      </c>
      <c r="F1024" s="175">
        <v>3430</v>
      </c>
      <c r="G1024" s="175">
        <v>1270</v>
      </c>
      <c r="H1024" s="175">
        <v>1540</v>
      </c>
      <c r="I1024" s="173"/>
    </row>
    <row r="1025" spans="1:11" s="100" customFormat="1" ht="13.5" customHeight="1" x14ac:dyDescent="0.25">
      <c r="A1025" s="216">
        <f t="shared" si="215"/>
        <v>1010</v>
      </c>
      <c r="B1025" s="153" t="s">
        <v>15</v>
      </c>
      <c r="C1025" s="140">
        <v>0</v>
      </c>
      <c r="D1025" s="140">
        <v>0</v>
      </c>
      <c r="E1025" s="140">
        <v>0</v>
      </c>
      <c r="F1025" s="140">
        <v>0</v>
      </c>
      <c r="G1025" s="140">
        <v>0</v>
      </c>
      <c r="H1025" s="140">
        <v>0</v>
      </c>
      <c r="I1025" s="143"/>
    </row>
    <row r="1026" spans="1:11" s="100" customFormat="1" ht="15.75" customHeight="1" x14ac:dyDescent="0.25">
      <c r="A1026" s="216">
        <f t="shared" si="215"/>
        <v>1011</v>
      </c>
      <c r="B1026" s="238" t="s">
        <v>140</v>
      </c>
      <c r="C1026" s="239"/>
      <c r="D1026" s="239"/>
      <c r="E1026" s="239"/>
      <c r="F1026" s="239"/>
      <c r="G1026" s="239"/>
      <c r="H1026" s="239"/>
      <c r="I1026" s="243"/>
    </row>
    <row r="1027" spans="1:11" s="146" customFormat="1" ht="15.75" x14ac:dyDescent="0.25">
      <c r="A1027" s="216">
        <f t="shared" si="215"/>
        <v>1012</v>
      </c>
      <c r="B1027" s="157" t="s">
        <v>124</v>
      </c>
      <c r="C1027" s="167">
        <f>SUM(C1028:C1031)</f>
        <v>193691.97600000002</v>
      </c>
      <c r="D1027" s="167">
        <f t="shared" ref="D1027" si="238">SUM(D1028:D1031)</f>
        <v>23237.975999999999</v>
      </c>
      <c r="E1027" s="167">
        <f t="shared" ref="E1027" si="239">SUM(E1028:E1031)</f>
        <v>32500</v>
      </c>
      <c r="F1027" s="167">
        <f t="shared" ref="F1027" si="240">SUM(F1028:F1031)</f>
        <v>98805.5</v>
      </c>
      <c r="G1027" s="167">
        <f t="shared" ref="G1027" si="241">SUM(G1028:G1031)</f>
        <v>17032.8</v>
      </c>
      <c r="H1027" s="167">
        <f t="shared" ref="H1027" si="242">SUM(H1028:H1031)</f>
        <v>22115.7</v>
      </c>
      <c r="I1027" s="167"/>
      <c r="J1027" s="168"/>
      <c r="K1027" s="168"/>
    </row>
    <row r="1028" spans="1:11" s="146" customFormat="1" ht="15.75" x14ac:dyDescent="0.25">
      <c r="A1028" s="216">
        <f t="shared" si="215"/>
        <v>1013</v>
      </c>
      <c r="B1028" s="157" t="s">
        <v>12</v>
      </c>
      <c r="C1028" s="167">
        <f>C1033</f>
        <v>0</v>
      </c>
      <c r="D1028" s="167">
        <f t="shared" ref="D1028:H1028" si="243">D1033</f>
        <v>0</v>
      </c>
      <c r="E1028" s="167">
        <f t="shared" si="243"/>
        <v>0</v>
      </c>
      <c r="F1028" s="167">
        <f t="shared" si="243"/>
        <v>0</v>
      </c>
      <c r="G1028" s="167">
        <f t="shared" si="243"/>
        <v>0</v>
      </c>
      <c r="H1028" s="167">
        <f t="shared" si="243"/>
        <v>0</v>
      </c>
      <c r="I1028" s="167"/>
      <c r="J1028" s="168"/>
      <c r="K1028" s="168"/>
    </row>
    <row r="1029" spans="1:11" s="146" customFormat="1" ht="15.75" x14ac:dyDescent="0.25">
      <c r="A1029" s="216">
        <f t="shared" si="215"/>
        <v>1014</v>
      </c>
      <c r="B1029" s="157" t="s">
        <v>13</v>
      </c>
      <c r="C1029" s="167">
        <f t="shared" ref="C1029:H1031" si="244">C1034</f>
        <v>86465.1</v>
      </c>
      <c r="D1029" s="167">
        <f t="shared" si="244"/>
        <v>0</v>
      </c>
      <c r="E1029" s="167">
        <f t="shared" si="244"/>
        <v>15000</v>
      </c>
      <c r="F1029" s="167">
        <f t="shared" si="244"/>
        <v>71465.100000000006</v>
      </c>
      <c r="G1029" s="167">
        <f t="shared" si="244"/>
        <v>0</v>
      </c>
      <c r="H1029" s="167">
        <f t="shared" si="244"/>
        <v>0</v>
      </c>
      <c r="I1029" s="167"/>
      <c r="J1029" s="168"/>
      <c r="K1029" s="168"/>
    </row>
    <row r="1030" spans="1:11" s="146" customFormat="1" ht="15.75" x14ac:dyDescent="0.25">
      <c r="A1030" s="216">
        <f t="shared" si="215"/>
        <v>1015</v>
      </c>
      <c r="B1030" s="157" t="s">
        <v>14</v>
      </c>
      <c r="C1030" s="167">
        <f t="shared" si="244"/>
        <v>92226.876000000004</v>
      </c>
      <c r="D1030" s="167">
        <f t="shared" si="244"/>
        <v>20237.975999999999</v>
      </c>
      <c r="E1030" s="167">
        <f t="shared" si="244"/>
        <v>14500</v>
      </c>
      <c r="F1030" s="167">
        <f t="shared" si="244"/>
        <v>24340.400000000001</v>
      </c>
      <c r="G1030" s="167">
        <f t="shared" si="244"/>
        <v>14032.8</v>
      </c>
      <c r="H1030" s="167">
        <f t="shared" si="244"/>
        <v>19115.7</v>
      </c>
      <c r="I1030" s="167"/>
      <c r="J1030" s="168"/>
      <c r="K1030" s="168"/>
    </row>
    <row r="1031" spans="1:11" s="146" customFormat="1" ht="15.75" x14ac:dyDescent="0.25">
      <c r="A1031" s="216">
        <f t="shared" si="215"/>
        <v>1016</v>
      </c>
      <c r="B1031" s="157" t="s">
        <v>15</v>
      </c>
      <c r="C1031" s="167">
        <f t="shared" si="244"/>
        <v>15000</v>
      </c>
      <c r="D1031" s="167">
        <f t="shared" si="244"/>
        <v>3000</v>
      </c>
      <c r="E1031" s="167">
        <f t="shared" si="244"/>
        <v>3000</v>
      </c>
      <c r="F1031" s="167">
        <f t="shared" si="244"/>
        <v>3000</v>
      </c>
      <c r="G1031" s="167">
        <f t="shared" si="244"/>
        <v>3000</v>
      </c>
      <c r="H1031" s="167">
        <f t="shared" si="244"/>
        <v>3000</v>
      </c>
      <c r="I1031" s="167"/>
      <c r="J1031" s="168"/>
      <c r="K1031" s="168"/>
    </row>
    <row r="1032" spans="1:11" s="100" customFormat="1" ht="40.5" customHeight="1" x14ac:dyDescent="0.25">
      <c r="A1032" s="216">
        <f t="shared" si="215"/>
        <v>1017</v>
      </c>
      <c r="B1032" s="148" t="s">
        <v>289</v>
      </c>
      <c r="C1032" s="149">
        <v>193691.976</v>
      </c>
      <c r="D1032" s="149">
        <v>23237.975999999999</v>
      </c>
      <c r="E1032" s="149">
        <v>32500</v>
      </c>
      <c r="F1032" s="149">
        <v>98805.5</v>
      </c>
      <c r="G1032" s="149">
        <v>17032.8</v>
      </c>
      <c r="H1032" s="151">
        <v>2211.5700000000002</v>
      </c>
      <c r="I1032" s="150" t="s">
        <v>129</v>
      </c>
    </row>
    <row r="1033" spans="1:11" s="172" customFormat="1" ht="13.5" customHeight="1" x14ac:dyDescent="0.25">
      <c r="A1033" s="216">
        <f t="shared" ref="A1033:A1096" si="245">A1032+1</f>
        <v>1018</v>
      </c>
      <c r="B1033" s="173" t="s">
        <v>12</v>
      </c>
      <c r="C1033" s="175">
        <v>0</v>
      </c>
      <c r="D1033" s="175">
        <v>0</v>
      </c>
      <c r="E1033" s="175">
        <v>0</v>
      </c>
      <c r="F1033" s="175">
        <v>0</v>
      </c>
      <c r="G1033" s="175">
        <v>0</v>
      </c>
      <c r="H1033" s="175">
        <v>0</v>
      </c>
      <c r="I1033" s="173"/>
    </row>
    <row r="1034" spans="1:11" s="172" customFormat="1" ht="13.5" customHeight="1" x14ac:dyDescent="0.25">
      <c r="A1034" s="216">
        <f t="shared" si="245"/>
        <v>1019</v>
      </c>
      <c r="B1034" s="173" t="s">
        <v>13</v>
      </c>
      <c r="C1034" s="176">
        <v>86465.1</v>
      </c>
      <c r="D1034" s="174">
        <v>0</v>
      </c>
      <c r="E1034" s="176">
        <v>15000</v>
      </c>
      <c r="F1034" s="176">
        <v>71465.100000000006</v>
      </c>
      <c r="G1034" s="174">
        <v>0</v>
      </c>
      <c r="H1034" s="175">
        <v>0</v>
      </c>
      <c r="I1034" s="173"/>
    </row>
    <row r="1035" spans="1:11" s="172" customFormat="1" ht="13.5" customHeight="1" x14ac:dyDescent="0.25">
      <c r="A1035" s="216">
        <f t="shared" si="245"/>
        <v>1020</v>
      </c>
      <c r="B1035" s="173" t="s">
        <v>14</v>
      </c>
      <c r="C1035" s="176">
        <v>92226.876000000004</v>
      </c>
      <c r="D1035" s="176">
        <v>20237.975999999999</v>
      </c>
      <c r="E1035" s="176">
        <v>14500</v>
      </c>
      <c r="F1035" s="176">
        <v>24340.400000000001</v>
      </c>
      <c r="G1035" s="176">
        <v>14032.8</v>
      </c>
      <c r="H1035" s="178">
        <v>19115.7</v>
      </c>
      <c r="I1035" s="173"/>
    </row>
    <row r="1036" spans="1:11" s="172" customFormat="1" ht="13.5" customHeight="1" x14ac:dyDescent="0.25">
      <c r="A1036" s="216">
        <f t="shared" si="245"/>
        <v>1021</v>
      </c>
      <c r="B1036" s="173" t="s">
        <v>15</v>
      </c>
      <c r="C1036" s="176">
        <v>15000</v>
      </c>
      <c r="D1036" s="176">
        <v>3000</v>
      </c>
      <c r="E1036" s="176">
        <v>3000</v>
      </c>
      <c r="F1036" s="176">
        <v>3000</v>
      </c>
      <c r="G1036" s="176">
        <v>3000</v>
      </c>
      <c r="H1036" s="178">
        <v>3000</v>
      </c>
      <c r="I1036" s="173"/>
    </row>
    <row r="1037" spans="1:11" s="100" customFormat="1" ht="35.25" customHeight="1" x14ac:dyDescent="0.25">
      <c r="A1037" s="216">
        <f t="shared" si="245"/>
        <v>1022</v>
      </c>
      <c r="B1037" s="238" t="s">
        <v>141</v>
      </c>
      <c r="C1037" s="239"/>
      <c r="D1037" s="239"/>
      <c r="E1037" s="239"/>
      <c r="F1037" s="239"/>
      <c r="G1037" s="239"/>
      <c r="H1037" s="239"/>
      <c r="I1037" s="243"/>
    </row>
    <row r="1038" spans="1:11" s="146" customFormat="1" ht="15.75" x14ac:dyDescent="0.25">
      <c r="A1038" s="216">
        <f t="shared" si="245"/>
        <v>1023</v>
      </c>
      <c r="B1038" s="157" t="s">
        <v>124</v>
      </c>
      <c r="C1038" s="167">
        <f>SUM(C1039:C1042)</f>
        <v>0</v>
      </c>
      <c r="D1038" s="167">
        <f t="shared" ref="D1038" si="246">SUM(D1039:D1042)</f>
        <v>0</v>
      </c>
      <c r="E1038" s="167">
        <f t="shared" ref="E1038" si="247">SUM(E1039:E1042)</f>
        <v>0</v>
      </c>
      <c r="F1038" s="167">
        <f t="shared" ref="F1038" si="248">SUM(F1039:F1042)</f>
        <v>0</v>
      </c>
      <c r="G1038" s="167">
        <f t="shared" ref="G1038" si="249">SUM(G1039:G1042)</f>
        <v>0</v>
      </c>
      <c r="H1038" s="167">
        <f t="shared" ref="H1038" si="250">SUM(H1039:H1042)</f>
        <v>0</v>
      </c>
      <c r="I1038" s="167"/>
      <c r="J1038" s="168"/>
      <c r="K1038" s="168"/>
    </row>
    <row r="1039" spans="1:11" s="146" customFormat="1" ht="15.75" x14ac:dyDescent="0.25">
      <c r="A1039" s="216">
        <f t="shared" si="245"/>
        <v>1024</v>
      </c>
      <c r="B1039" s="157" t="s">
        <v>12</v>
      </c>
      <c r="C1039" s="167">
        <f>C1045</f>
        <v>0</v>
      </c>
      <c r="D1039" s="167">
        <f t="shared" ref="D1039:H1039" si="251">D1045</f>
        <v>0</v>
      </c>
      <c r="E1039" s="167">
        <f t="shared" si="251"/>
        <v>0</v>
      </c>
      <c r="F1039" s="167">
        <f t="shared" si="251"/>
        <v>0</v>
      </c>
      <c r="G1039" s="167">
        <f t="shared" si="251"/>
        <v>0</v>
      </c>
      <c r="H1039" s="167">
        <f t="shared" si="251"/>
        <v>0</v>
      </c>
      <c r="I1039" s="167"/>
      <c r="J1039" s="168"/>
      <c r="K1039" s="168"/>
    </row>
    <row r="1040" spans="1:11" s="146" customFormat="1" ht="15.75" x14ac:dyDescent="0.25">
      <c r="A1040" s="216">
        <f t="shared" si="245"/>
        <v>1025</v>
      </c>
      <c r="B1040" s="157" t="s">
        <v>13</v>
      </c>
      <c r="C1040" s="167">
        <f t="shared" ref="C1040:H1040" si="252">C1046</f>
        <v>0</v>
      </c>
      <c r="D1040" s="167">
        <f t="shared" si="252"/>
        <v>0</v>
      </c>
      <c r="E1040" s="167">
        <v>0</v>
      </c>
      <c r="F1040" s="167">
        <f t="shared" si="252"/>
        <v>0</v>
      </c>
      <c r="G1040" s="167">
        <f t="shared" si="252"/>
        <v>0</v>
      </c>
      <c r="H1040" s="167">
        <f t="shared" si="252"/>
        <v>0</v>
      </c>
      <c r="I1040" s="167"/>
      <c r="J1040" s="168"/>
      <c r="K1040" s="168"/>
    </row>
    <row r="1041" spans="1:11" s="146" customFormat="1" ht="15.75" x14ac:dyDescent="0.25">
      <c r="A1041" s="216">
        <f t="shared" si="245"/>
        <v>1026</v>
      </c>
      <c r="B1041" s="157" t="s">
        <v>14</v>
      </c>
      <c r="C1041" s="167">
        <f t="shared" ref="C1041:H1041" si="253">C1047</f>
        <v>0</v>
      </c>
      <c r="D1041" s="167">
        <f t="shared" si="253"/>
        <v>0</v>
      </c>
      <c r="E1041" s="167">
        <f t="shared" si="253"/>
        <v>0</v>
      </c>
      <c r="F1041" s="167">
        <f t="shared" si="253"/>
        <v>0</v>
      </c>
      <c r="G1041" s="167">
        <f t="shared" si="253"/>
        <v>0</v>
      </c>
      <c r="H1041" s="167">
        <f t="shared" si="253"/>
        <v>0</v>
      </c>
      <c r="I1041" s="167"/>
      <c r="J1041" s="168"/>
      <c r="K1041" s="168"/>
    </row>
    <row r="1042" spans="1:11" s="146" customFormat="1" ht="15.75" x14ac:dyDescent="0.25">
      <c r="A1042" s="216">
        <f t="shared" si="245"/>
        <v>1027</v>
      </c>
      <c r="B1042" s="157" t="s">
        <v>15</v>
      </c>
      <c r="C1042" s="167">
        <f t="shared" ref="C1042:H1042" si="254">C1048</f>
        <v>0</v>
      </c>
      <c r="D1042" s="167">
        <f t="shared" si="254"/>
        <v>0</v>
      </c>
      <c r="E1042" s="167">
        <f t="shared" si="254"/>
        <v>0</v>
      </c>
      <c r="F1042" s="167">
        <f t="shared" si="254"/>
        <v>0</v>
      </c>
      <c r="G1042" s="167">
        <f t="shared" si="254"/>
        <v>0</v>
      </c>
      <c r="H1042" s="167">
        <f t="shared" si="254"/>
        <v>0</v>
      </c>
      <c r="I1042" s="167"/>
      <c r="J1042" s="168"/>
      <c r="K1042" s="168"/>
    </row>
    <row r="1043" spans="1:11" s="47" customFormat="1" ht="69" customHeight="1" x14ac:dyDescent="0.25">
      <c r="A1043" s="216">
        <f t="shared" si="245"/>
        <v>1028</v>
      </c>
      <c r="B1043" s="159" t="s">
        <v>290</v>
      </c>
      <c r="C1043" s="181">
        <v>0</v>
      </c>
      <c r="D1043" s="181">
        <v>0</v>
      </c>
      <c r="E1043" s="181">
        <v>0</v>
      </c>
      <c r="F1043" s="181">
        <v>0</v>
      </c>
      <c r="G1043" s="181">
        <v>0</v>
      </c>
      <c r="H1043" s="181">
        <v>0</v>
      </c>
      <c r="I1043" s="150" t="s">
        <v>129</v>
      </c>
    </row>
    <row r="1044" spans="1:11" s="179" customFormat="1" ht="13.5" customHeight="1" x14ac:dyDescent="0.25">
      <c r="A1044" s="216">
        <f t="shared" si="245"/>
        <v>1029</v>
      </c>
      <c r="B1044" s="173" t="s">
        <v>12</v>
      </c>
      <c r="C1044" s="175">
        <v>0</v>
      </c>
      <c r="D1044" s="175">
        <v>0</v>
      </c>
      <c r="E1044" s="175">
        <v>0</v>
      </c>
      <c r="F1044" s="175">
        <v>0</v>
      </c>
      <c r="G1044" s="175">
        <v>0</v>
      </c>
      <c r="H1044" s="175">
        <v>0</v>
      </c>
      <c r="I1044" s="173"/>
    </row>
    <row r="1045" spans="1:11" s="47" customFormat="1" ht="13.5" customHeight="1" x14ac:dyDescent="0.25">
      <c r="A1045" s="216">
        <f t="shared" si="245"/>
        <v>1030</v>
      </c>
      <c r="B1045" s="153" t="s">
        <v>13</v>
      </c>
      <c r="C1045" s="181">
        <v>0</v>
      </c>
      <c r="D1045" s="181">
        <v>0</v>
      </c>
      <c r="E1045" s="181">
        <v>0</v>
      </c>
      <c r="F1045" s="181">
        <v>0</v>
      </c>
      <c r="G1045" s="181">
        <v>0</v>
      </c>
      <c r="H1045" s="181">
        <v>0</v>
      </c>
      <c r="I1045" s="159"/>
    </row>
    <row r="1046" spans="1:11" s="47" customFormat="1" ht="13.5" customHeight="1" x14ac:dyDescent="0.25">
      <c r="A1046" s="216">
        <f t="shared" si="245"/>
        <v>1031</v>
      </c>
      <c r="B1046" s="153" t="s">
        <v>14</v>
      </c>
      <c r="C1046" s="181">
        <v>0</v>
      </c>
      <c r="D1046" s="181">
        <v>0</v>
      </c>
      <c r="E1046" s="181">
        <v>0</v>
      </c>
      <c r="F1046" s="181">
        <v>0</v>
      </c>
      <c r="G1046" s="181">
        <v>0</v>
      </c>
      <c r="H1046" s="181">
        <v>0</v>
      </c>
      <c r="I1046" s="159"/>
    </row>
    <row r="1047" spans="1:11" s="47" customFormat="1" ht="13.5" customHeight="1" x14ac:dyDescent="0.25">
      <c r="A1047" s="216">
        <f t="shared" si="245"/>
        <v>1032</v>
      </c>
      <c r="B1047" s="153" t="s">
        <v>15</v>
      </c>
      <c r="C1047" s="181">
        <v>0</v>
      </c>
      <c r="D1047" s="181">
        <v>0</v>
      </c>
      <c r="E1047" s="181">
        <v>0</v>
      </c>
      <c r="F1047" s="181">
        <v>0</v>
      </c>
      <c r="G1047" s="181">
        <v>0</v>
      </c>
      <c r="H1047" s="181">
        <v>0</v>
      </c>
      <c r="I1047" s="159"/>
    </row>
    <row r="1048" spans="1:11" s="47" customFormat="1" ht="54.75" customHeight="1" x14ac:dyDescent="0.25">
      <c r="A1048" s="216">
        <f t="shared" si="245"/>
        <v>1033</v>
      </c>
      <c r="B1048" s="159" t="s">
        <v>291</v>
      </c>
      <c r="C1048" s="181">
        <v>0</v>
      </c>
      <c r="D1048" s="181">
        <v>0</v>
      </c>
      <c r="E1048" s="181">
        <v>0</v>
      </c>
      <c r="F1048" s="181">
        <v>0</v>
      </c>
      <c r="G1048" s="181">
        <v>0</v>
      </c>
      <c r="H1048" s="181">
        <v>0</v>
      </c>
      <c r="I1048" s="150" t="s">
        <v>129</v>
      </c>
    </row>
    <row r="1049" spans="1:11" s="179" customFormat="1" ht="13.5" customHeight="1" x14ac:dyDescent="0.25">
      <c r="A1049" s="216">
        <f t="shared" si="245"/>
        <v>1034</v>
      </c>
      <c r="B1049" s="173" t="s">
        <v>12</v>
      </c>
      <c r="C1049" s="175">
        <v>0</v>
      </c>
      <c r="D1049" s="175">
        <v>0</v>
      </c>
      <c r="E1049" s="175">
        <v>0</v>
      </c>
      <c r="F1049" s="175">
        <v>0</v>
      </c>
      <c r="G1049" s="175">
        <v>0</v>
      </c>
      <c r="H1049" s="175">
        <v>0</v>
      </c>
      <c r="I1049" s="173"/>
    </row>
    <row r="1050" spans="1:11" s="47" customFormat="1" ht="13.5" customHeight="1" x14ac:dyDescent="0.25">
      <c r="A1050" s="216">
        <f t="shared" si="245"/>
        <v>1035</v>
      </c>
      <c r="B1050" s="153" t="s">
        <v>13</v>
      </c>
      <c r="C1050" s="181">
        <v>0</v>
      </c>
      <c r="D1050" s="181">
        <v>0</v>
      </c>
      <c r="E1050" s="181">
        <v>0</v>
      </c>
      <c r="F1050" s="181">
        <v>0</v>
      </c>
      <c r="G1050" s="181">
        <v>0</v>
      </c>
      <c r="H1050" s="181">
        <v>0</v>
      </c>
      <c r="I1050" s="159"/>
    </row>
    <row r="1051" spans="1:11" s="47" customFormat="1" ht="13.5" customHeight="1" x14ac:dyDescent="0.25">
      <c r="A1051" s="216">
        <f t="shared" si="245"/>
        <v>1036</v>
      </c>
      <c r="B1051" s="153" t="s">
        <v>14</v>
      </c>
      <c r="C1051" s="181">
        <v>0</v>
      </c>
      <c r="D1051" s="181">
        <v>0</v>
      </c>
      <c r="E1051" s="181">
        <v>0</v>
      </c>
      <c r="F1051" s="181">
        <v>0</v>
      </c>
      <c r="G1051" s="181">
        <v>0</v>
      </c>
      <c r="H1051" s="181">
        <v>0</v>
      </c>
      <c r="I1051" s="159"/>
    </row>
    <row r="1052" spans="1:11" s="47" customFormat="1" ht="13.5" customHeight="1" x14ac:dyDescent="0.25">
      <c r="A1052" s="216">
        <f t="shared" si="245"/>
        <v>1037</v>
      </c>
      <c r="B1052" s="153" t="s">
        <v>15</v>
      </c>
      <c r="C1052" s="181">
        <v>0</v>
      </c>
      <c r="D1052" s="181">
        <v>0</v>
      </c>
      <c r="E1052" s="181">
        <v>0</v>
      </c>
      <c r="F1052" s="181">
        <v>0</v>
      </c>
      <c r="G1052" s="181">
        <v>0</v>
      </c>
      <c r="H1052" s="181">
        <v>0</v>
      </c>
      <c r="I1052" s="159"/>
    </row>
    <row r="1053" spans="1:11" s="47" customFormat="1" ht="47.25" customHeight="1" x14ac:dyDescent="0.25">
      <c r="A1053" s="216">
        <f t="shared" si="245"/>
        <v>1038</v>
      </c>
      <c r="B1053" s="159" t="s">
        <v>292</v>
      </c>
      <c r="C1053" s="181">
        <v>0</v>
      </c>
      <c r="D1053" s="181">
        <v>0</v>
      </c>
      <c r="E1053" s="181">
        <v>0</v>
      </c>
      <c r="F1053" s="181">
        <v>0</v>
      </c>
      <c r="G1053" s="181">
        <v>0</v>
      </c>
      <c r="H1053" s="181">
        <v>0</v>
      </c>
      <c r="I1053" s="150" t="s">
        <v>129</v>
      </c>
    </row>
    <row r="1054" spans="1:11" s="47" customFormat="1" ht="58.5" customHeight="1" x14ac:dyDescent="0.25">
      <c r="A1054" s="216">
        <f t="shared" si="245"/>
        <v>1039</v>
      </c>
      <c r="B1054" s="159" t="s">
        <v>293</v>
      </c>
      <c r="C1054" s="181">
        <v>0</v>
      </c>
      <c r="D1054" s="181">
        <v>0</v>
      </c>
      <c r="E1054" s="181">
        <v>0</v>
      </c>
      <c r="F1054" s="181">
        <v>0</v>
      </c>
      <c r="G1054" s="181">
        <v>0</v>
      </c>
      <c r="H1054" s="181">
        <v>0</v>
      </c>
      <c r="I1054" s="150" t="s">
        <v>129</v>
      </c>
    </row>
    <row r="1055" spans="1:11" s="47" customFormat="1" ht="13.5" customHeight="1" x14ac:dyDescent="0.25">
      <c r="A1055" s="216">
        <f t="shared" si="245"/>
        <v>1040</v>
      </c>
      <c r="B1055" s="153" t="s">
        <v>13</v>
      </c>
      <c r="C1055" s="181">
        <v>0</v>
      </c>
      <c r="D1055" s="181">
        <v>0</v>
      </c>
      <c r="E1055" s="181">
        <v>0</v>
      </c>
      <c r="F1055" s="181">
        <v>0</v>
      </c>
      <c r="G1055" s="181">
        <v>0</v>
      </c>
      <c r="H1055" s="181">
        <v>0</v>
      </c>
      <c r="I1055" s="180"/>
    </row>
    <row r="1056" spans="1:11" s="47" customFormat="1" ht="13.5" customHeight="1" x14ac:dyDescent="0.25">
      <c r="A1056" s="216">
        <f t="shared" si="245"/>
        <v>1041</v>
      </c>
      <c r="B1056" s="153" t="s">
        <v>14</v>
      </c>
      <c r="C1056" s="181">
        <v>0</v>
      </c>
      <c r="D1056" s="181">
        <v>0</v>
      </c>
      <c r="E1056" s="181">
        <v>0</v>
      </c>
      <c r="F1056" s="181">
        <v>0</v>
      </c>
      <c r="G1056" s="181">
        <v>0</v>
      </c>
      <c r="H1056" s="181">
        <v>0</v>
      </c>
      <c r="I1056" s="180"/>
    </row>
    <row r="1057" spans="1:11" s="47" customFormat="1" ht="13.5" customHeight="1" x14ac:dyDescent="0.25">
      <c r="A1057" s="216">
        <f t="shared" si="245"/>
        <v>1042</v>
      </c>
      <c r="B1057" s="153" t="s">
        <v>15</v>
      </c>
      <c r="C1057" s="181">
        <v>0</v>
      </c>
      <c r="D1057" s="181">
        <v>0</v>
      </c>
      <c r="E1057" s="181">
        <v>0</v>
      </c>
      <c r="F1057" s="181">
        <v>0</v>
      </c>
      <c r="G1057" s="181">
        <v>0</v>
      </c>
      <c r="H1057" s="181">
        <v>0</v>
      </c>
      <c r="I1057" s="180"/>
    </row>
    <row r="1058" spans="1:11" s="100" customFormat="1" ht="42" customHeight="1" x14ac:dyDescent="0.25">
      <c r="A1058" s="216">
        <f t="shared" si="245"/>
        <v>1043</v>
      </c>
      <c r="B1058" s="238" t="s">
        <v>142</v>
      </c>
      <c r="C1058" s="239"/>
      <c r="D1058" s="239"/>
      <c r="E1058" s="239"/>
      <c r="F1058" s="239"/>
      <c r="G1058" s="239"/>
      <c r="H1058" s="239"/>
      <c r="I1058" s="243"/>
    </row>
    <row r="1059" spans="1:11" s="146" customFormat="1" ht="15.75" x14ac:dyDescent="0.25">
      <c r="A1059" s="216">
        <f t="shared" si="245"/>
        <v>1044</v>
      </c>
      <c r="B1059" s="157" t="s">
        <v>124</v>
      </c>
      <c r="C1059" s="167">
        <f>SUM(C1060:C1063)</f>
        <v>7367</v>
      </c>
      <c r="D1059" s="167">
        <f t="shared" ref="D1059" si="255">SUM(D1060:D1063)</f>
        <v>1330</v>
      </c>
      <c r="E1059" s="167">
        <f t="shared" ref="E1059" si="256">SUM(E1060:E1063)</f>
        <v>1407</v>
      </c>
      <c r="F1059" s="167">
        <f t="shared" ref="F1059" si="257">SUM(F1060:F1063)</f>
        <v>1470</v>
      </c>
      <c r="G1059" s="167">
        <f t="shared" ref="G1059" si="258">SUM(G1060:G1063)</f>
        <v>1539</v>
      </c>
      <c r="H1059" s="167">
        <f t="shared" ref="H1059" si="259">SUM(H1060:H1063)</f>
        <v>1611</v>
      </c>
      <c r="I1059" s="167"/>
      <c r="J1059" s="168"/>
      <c r="K1059" s="168"/>
    </row>
    <row r="1060" spans="1:11" s="146" customFormat="1" ht="15.75" x14ac:dyDescent="0.25">
      <c r="A1060" s="216">
        <f t="shared" si="245"/>
        <v>1045</v>
      </c>
      <c r="B1060" s="157" t="s">
        <v>12</v>
      </c>
      <c r="C1060" s="167">
        <f t="shared" ref="C1060:H1062" si="260">C1071+C1118+C1129+C1145+C1156</f>
        <v>0</v>
      </c>
      <c r="D1060" s="167">
        <f t="shared" si="260"/>
        <v>0</v>
      </c>
      <c r="E1060" s="167">
        <f t="shared" si="260"/>
        <v>0</v>
      </c>
      <c r="F1060" s="167">
        <f t="shared" si="260"/>
        <v>0</v>
      </c>
      <c r="G1060" s="167">
        <f t="shared" si="260"/>
        <v>0</v>
      </c>
      <c r="H1060" s="167">
        <f t="shared" si="260"/>
        <v>0</v>
      </c>
      <c r="I1060" s="167"/>
      <c r="J1060" s="168"/>
      <c r="K1060" s="168"/>
    </row>
    <row r="1061" spans="1:11" s="146" customFormat="1" ht="15.75" x14ac:dyDescent="0.25">
      <c r="A1061" s="216">
        <f t="shared" si="245"/>
        <v>1046</v>
      </c>
      <c r="B1061" s="157" t="s">
        <v>13</v>
      </c>
      <c r="C1061" s="167">
        <f t="shared" ref="C1061:H1061" si="261">C1072+C1119+C1130+D1146+C1157</f>
        <v>0</v>
      </c>
      <c r="D1061" s="167">
        <f t="shared" si="261"/>
        <v>0</v>
      </c>
      <c r="E1061" s="167">
        <f t="shared" si="261"/>
        <v>0</v>
      </c>
      <c r="F1061" s="167">
        <f t="shared" si="261"/>
        <v>0</v>
      </c>
      <c r="G1061" s="167">
        <f t="shared" si="261"/>
        <v>0</v>
      </c>
      <c r="H1061" s="167">
        <f t="shared" si="261"/>
        <v>0</v>
      </c>
      <c r="I1061" s="167"/>
      <c r="J1061" s="168"/>
      <c r="K1061" s="168"/>
    </row>
    <row r="1062" spans="1:11" s="146" customFormat="1" ht="15.75" x14ac:dyDescent="0.25">
      <c r="A1062" s="216">
        <f t="shared" si="245"/>
        <v>1047</v>
      </c>
      <c r="B1062" s="157" t="s">
        <v>14</v>
      </c>
      <c r="C1062" s="167">
        <f t="shared" si="260"/>
        <v>7367</v>
      </c>
      <c r="D1062" s="167">
        <f t="shared" si="260"/>
        <v>1330</v>
      </c>
      <c r="E1062" s="167">
        <f t="shared" si="260"/>
        <v>1407</v>
      </c>
      <c r="F1062" s="167">
        <f t="shared" si="260"/>
        <v>1470</v>
      </c>
      <c r="G1062" s="167">
        <f t="shared" si="260"/>
        <v>1539</v>
      </c>
      <c r="H1062" s="167">
        <f t="shared" si="260"/>
        <v>1611</v>
      </c>
      <c r="I1062" s="167"/>
      <c r="J1062" s="168"/>
      <c r="K1062" s="168"/>
    </row>
    <row r="1063" spans="1:11" s="146" customFormat="1" ht="15.75" x14ac:dyDescent="0.25">
      <c r="A1063" s="216">
        <f t="shared" si="245"/>
        <v>1048</v>
      </c>
      <c r="B1063" s="157" t="s">
        <v>15</v>
      </c>
      <c r="C1063" s="167">
        <f t="shared" ref="C1063:H1063" si="262">C1075+C1121+C1132+C1148+C1159</f>
        <v>0</v>
      </c>
      <c r="D1063" s="167">
        <f t="shared" si="262"/>
        <v>0</v>
      </c>
      <c r="E1063" s="167">
        <f t="shared" si="262"/>
        <v>0</v>
      </c>
      <c r="F1063" s="167">
        <f t="shared" si="262"/>
        <v>0</v>
      </c>
      <c r="G1063" s="167">
        <f t="shared" si="262"/>
        <v>0</v>
      </c>
      <c r="H1063" s="167">
        <f t="shared" si="262"/>
        <v>0</v>
      </c>
      <c r="I1063" s="167"/>
      <c r="J1063" s="168"/>
      <c r="K1063" s="168"/>
    </row>
    <row r="1064" spans="1:11" s="100" customFormat="1" ht="29.25" customHeight="1" x14ac:dyDescent="0.25">
      <c r="A1064" s="216">
        <f t="shared" si="245"/>
        <v>1049</v>
      </c>
      <c r="B1064" s="238" t="s">
        <v>143</v>
      </c>
      <c r="C1064" s="239"/>
      <c r="D1064" s="239"/>
      <c r="E1064" s="239"/>
      <c r="F1064" s="239"/>
      <c r="G1064" s="239"/>
      <c r="H1064" s="239"/>
      <c r="I1064" s="243"/>
    </row>
    <row r="1065" spans="1:11" s="146" customFormat="1" ht="15.75" x14ac:dyDescent="0.25">
      <c r="A1065" s="216">
        <f t="shared" si="245"/>
        <v>1050</v>
      </c>
      <c r="B1065" s="157" t="s">
        <v>124</v>
      </c>
      <c r="C1065" s="167">
        <f>SUM(C1066:C1069)</f>
        <v>0</v>
      </c>
      <c r="D1065" s="167">
        <f t="shared" ref="D1065" si="263">SUM(D1066:D1069)</f>
        <v>0</v>
      </c>
      <c r="E1065" s="167">
        <f t="shared" ref="E1065" si="264">SUM(E1066:E1069)</f>
        <v>0</v>
      </c>
      <c r="F1065" s="167">
        <f t="shared" ref="F1065" si="265">SUM(F1066:F1069)</f>
        <v>0</v>
      </c>
      <c r="G1065" s="167">
        <f t="shared" ref="G1065" si="266">SUM(G1066:G1069)</f>
        <v>0</v>
      </c>
      <c r="H1065" s="167">
        <f t="shared" ref="H1065" si="267">SUM(H1066:H1069)</f>
        <v>0</v>
      </c>
      <c r="I1065" s="167"/>
      <c r="J1065" s="168"/>
      <c r="K1065" s="168"/>
    </row>
    <row r="1066" spans="1:11" s="146" customFormat="1" ht="15.75" x14ac:dyDescent="0.25">
      <c r="A1066" s="216">
        <f t="shared" si="245"/>
        <v>1051</v>
      </c>
      <c r="B1066" s="157" t="s">
        <v>12</v>
      </c>
      <c r="C1066" s="167">
        <f>C1071</f>
        <v>0</v>
      </c>
      <c r="D1066" s="167">
        <f t="shared" ref="D1066:H1066" si="268">D1071</f>
        <v>0</v>
      </c>
      <c r="E1066" s="167">
        <f t="shared" si="268"/>
        <v>0</v>
      </c>
      <c r="F1066" s="167">
        <f t="shared" si="268"/>
        <v>0</v>
      </c>
      <c r="G1066" s="167">
        <f t="shared" si="268"/>
        <v>0</v>
      </c>
      <c r="H1066" s="167">
        <f t="shared" si="268"/>
        <v>0</v>
      </c>
      <c r="I1066" s="167"/>
      <c r="J1066" s="168"/>
      <c r="K1066" s="168"/>
    </row>
    <row r="1067" spans="1:11" s="146" customFormat="1" ht="15.75" x14ac:dyDescent="0.25">
      <c r="A1067" s="216">
        <f t="shared" si="245"/>
        <v>1052</v>
      </c>
      <c r="B1067" s="157" t="s">
        <v>13</v>
      </c>
      <c r="C1067" s="167">
        <f t="shared" ref="C1067:H1069" si="269">C1072</f>
        <v>0</v>
      </c>
      <c r="D1067" s="167">
        <f t="shared" si="269"/>
        <v>0</v>
      </c>
      <c r="E1067" s="167">
        <f t="shared" si="269"/>
        <v>0</v>
      </c>
      <c r="F1067" s="167">
        <f t="shared" si="269"/>
        <v>0</v>
      </c>
      <c r="G1067" s="167">
        <f t="shared" si="269"/>
        <v>0</v>
      </c>
      <c r="H1067" s="167">
        <f t="shared" si="269"/>
        <v>0</v>
      </c>
      <c r="I1067" s="167"/>
      <c r="J1067" s="168"/>
      <c r="K1067" s="168"/>
    </row>
    <row r="1068" spans="1:11" s="146" customFormat="1" ht="15.75" x14ac:dyDescent="0.25">
      <c r="A1068" s="216">
        <f t="shared" si="245"/>
        <v>1053</v>
      </c>
      <c r="B1068" s="157" t="s">
        <v>14</v>
      </c>
      <c r="C1068" s="167">
        <f t="shared" si="269"/>
        <v>0</v>
      </c>
      <c r="D1068" s="167">
        <f t="shared" si="269"/>
        <v>0</v>
      </c>
      <c r="E1068" s="167">
        <f t="shared" si="269"/>
        <v>0</v>
      </c>
      <c r="F1068" s="167">
        <f t="shared" si="269"/>
        <v>0</v>
      </c>
      <c r="G1068" s="167">
        <f t="shared" si="269"/>
        <v>0</v>
      </c>
      <c r="H1068" s="167">
        <f t="shared" si="269"/>
        <v>0</v>
      </c>
      <c r="I1068" s="167"/>
      <c r="J1068" s="168"/>
      <c r="K1068" s="168"/>
    </row>
    <row r="1069" spans="1:11" s="146" customFormat="1" ht="15.75" x14ac:dyDescent="0.25">
      <c r="A1069" s="216">
        <f t="shared" si="245"/>
        <v>1054</v>
      </c>
      <c r="B1069" s="157" t="s">
        <v>15</v>
      </c>
      <c r="C1069" s="167">
        <f t="shared" si="269"/>
        <v>0</v>
      </c>
      <c r="D1069" s="167">
        <f t="shared" si="269"/>
        <v>0</v>
      </c>
      <c r="E1069" s="167">
        <f t="shared" si="269"/>
        <v>0</v>
      </c>
      <c r="F1069" s="167">
        <f t="shared" si="269"/>
        <v>0</v>
      </c>
      <c r="G1069" s="167">
        <f t="shared" si="269"/>
        <v>0</v>
      </c>
      <c r="H1069" s="167">
        <f t="shared" si="269"/>
        <v>0</v>
      </c>
      <c r="I1069" s="167"/>
      <c r="J1069" s="168"/>
      <c r="K1069" s="168"/>
    </row>
    <row r="1070" spans="1:11" s="100" customFormat="1" ht="54" customHeight="1" x14ac:dyDescent="0.25">
      <c r="A1070" s="216">
        <f t="shared" si="245"/>
        <v>1055</v>
      </c>
      <c r="B1070" s="142" t="s">
        <v>294</v>
      </c>
      <c r="C1070" s="181">
        <v>0</v>
      </c>
      <c r="D1070" s="181">
        <v>0</v>
      </c>
      <c r="E1070" s="181">
        <v>0</v>
      </c>
      <c r="F1070" s="181">
        <v>0</v>
      </c>
      <c r="G1070" s="181">
        <v>0</v>
      </c>
      <c r="H1070" s="181">
        <v>0</v>
      </c>
      <c r="I1070" s="142"/>
    </row>
    <row r="1071" spans="1:11" s="100" customFormat="1" ht="16.5" customHeight="1" x14ac:dyDescent="0.25">
      <c r="A1071" s="216">
        <f t="shared" si="245"/>
        <v>1056</v>
      </c>
      <c r="B1071" s="142" t="s">
        <v>12</v>
      </c>
      <c r="C1071" s="181">
        <v>0</v>
      </c>
      <c r="D1071" s="181">
        <v>0</v>
      </c>
      <c r="E1071" s="181">
        <v>0</v>
      </c>
      <c r="F1071" s="181">
        <v>0</v>
      </c>
      <c r="G1071" s="181">
        <v>0</v>
      </c>
      <c r="H1071" s="181">
        <v>0</v>
      </c>
      <c r="I1071" s="142"/>
    </row>
    <row r="1072" spans="1:11" s="100" customFormat="1" ht="14.25" customHeight="1" x14ac:dyDescent="0.25">
      <c r="A1072" s="216">
        <f t="shared" si="245"/>
        <v>1057</v>
      </c>
      <c r="B1072" s="142" t="s">
        <v>13</v>
      </c>
      <c r="C1072" s="181">
        <v>0</v>
      </c>
      <c r="D1072" s="181">
        <v>0</v>
      </c>
      <c r="E1072" s="181">
        <v>0</v>
      </c>
      <c r="F1072" s="181">
        <v>0</v>
      </c>
      <c r="G1072" s="181">
        <v>0</v>
      </c>
      <c r="H1072" s="181">
        <v>0</v>
      </c>
      <c r="I1072" s="142"/>
    </row>
    <row r="1073" spans="1:11" s="100" customFormat="1" ht="19.5" customHeight="1" x14ac:dyDescent="0.25">
      <c r="A1073" s="216">
        <f t="shared" si="245"/>
        <v>1058</v>
      </c>
      <c r="B1073" s="142" t="s">
        <v>14</v>
      </c>
      <c r="C1073" s="181">
        <v>0</v>
      </c>
      <c r="D1073" s="181">
        <v>0</v>
      </c>
      <c r="E1073" s="181">
        <v>0</v>
      </c>
      <c r="F1073" s="181">
        <v>0</v>
      </c>
      <c r="G1073" s="181">
        <v>0</v>
      </c>
      <c r="H1073" s="181">
        <v>0</v>
      </c>
      <c r="I1073" s="142"/>
    </row>
    <row r="1074" spans="1:11" s="47" customFormat="1" ht="15.75" customHeight="1" x14ac:dyDescent="0.25">
      <c r="A1074" s="216">
        <f t="shared" si="245"/>
        <v>1059</v>
      </c>
      <c r="B1074" s="153" t="s">
        <v>15</v>
      </c>
      <c r="C1074" s="181">
        <v>0</v>
      </c>
      <c r="D1074" s="181">
        <v>0</v>
      </c>
      <c r="E1074" s="181">
        <v>0</v>
      </c>
      <c r="F1074" s="181">
        <v>0</v>
      </c>
      <c r="G1074" s="181">
        <v>0</v>
      </c>
      <c r="H1074" s="181">
        <v>0</v>
      </c>
      <c r="I1074" s="180"/>
    </row>
    <row r="1075" spans="1:11" s="172" customFormat="1" ht="42.75" customHeight="1" x14ac:dyDescent="0.25">
      <c r="A1075" s="216">
        <f t="shared" si="245"/>
        <v>1060</v>
      </c>
      <c r="B1075" s="240" t="s">
        <v>144</v>
      </c>
      <c r="C1075" s="241"/>
      <c r="D1075" s="241"/>
      <c r="E1075" s="241"/>
      <c r="F1075" s="241"/>
      <c r="G1075" s="241"/>
      <c r="H1075" s="241"/>
      <c r="I1075" s="242"/>
    </row>
    <row r="1076" spans="1:11" s="211" customFormat="1" ht="15.75" x14ac:dyDescent="0.25">
      <c r="A1076" s="216">
        <f t="shared" si="245"/>
        <v>1061</v>
      </c>
      <c r="B1076" s="208" t="s">
        <v>124</v>
      </c>
      <c r="C1076" s="209">
        <f>SUM(C1077:C1080)</f>
        <v>0</v>
      </c>
      <c r="D1076" s="209">
        <f t="shared" ref="D1076" si="270">SUM(D1077:D1080)</f>
        <v>0</v>
      </c>
      <c r="E1076" s="209">
        <f t="shared" ref="E1076" si="271">SUM(E1077:E1080)</f>
        <v>0</v>
      </c>
      <c r="F1076" s="209">
        <f t="shared" ref="F1076" si="272">SUM(F1077:F1080)</f>
        <v>0</v>
      </c>
      <c r="G1076" s="209">
        <f t="shared" ref="G1076" si="273">SUM(G1077:G1080)</f>
        <v>0</v>
      </c>
      <c r="H1076" s="209">
        <f t="shared" ref="H1076" si="274">SUM(H1077:H1080)</f>
        <v>0</v>
      </c>
      <c r="I1076" s="209"/>
      <c r="J1076" s="210"/>
      <c r="K1076" s="210"/>
    </row>
    <row r="1077" spans="1:11" s="211" customFormat="1" ht="15.75" x14ac:dyDescent="0.25">
      <c r="A1077" s="216">
        <f t="shared" si="245"/>
        <v>1062</v>
      </c>
      <c r="B1077" s="208" t="s">
        <v>12</v>
      </c>
      <c r="C1077" s="209">
        <f>C1081</f>
        <v>0</v>
      </c>
      <c r="D1077" s="209">
        <f t="shared" ref="D1077:H1077" si="275">D1081</f>
        <v>0</v>
      </c>
      <c r="E1077" s="209">
        <f t="shared" si="275"/>
        <v>0</v>
      </c>
      <c r="F1077" s="209">
        <f t="shared" si="275"/>
        <v>0</v>
      </c>
      <c r="G1077" s="209">
        <f t="shared" si="275"/>
        <v>0</v>
      </c>
      <c r="H1077" s="209">
        <f t="shared" si="275"/>
        <v>0</v>
      </c>
      <c r="I1077" s="209"/>
      <c r="J1077" s="210"/>
      <c r="K1077" s="210"/>
    </row>
    <row r="1078" spans="1:11" s="211" customFormat="1" ht="15.75" x14ac:dyDescent="0.25">
      <c r="A1078" s="216">
        <f t="shared" si="245"/>
        <v>1063</v>
      </c>
      <c r="B1078" s="208" t="s">
        <v>13</v>
      </c>
      <c r="C1078" s="209">
        <f t="shared" ref="C1078:H1080" si="276">C1082</f>
        <v>0</v>
      </c>
      <c r="D1078" s="209">
        <f t="shared" si="276"/>
        <v>0</v>
      </c>
      <c r="E1078" s="209">
        <f t="shared" si="276"/>
        <v>0</v>
      </c>
      <c r="F1078" s="209">
        <f t="shared" si="276"/>
        <v>0</v>
      </c>
      <c r="G1078" s="209">
        <f t="shared" si="276"/>
        <v>0</v>
      </c>
      <c r="H1078" s="209">
        <f t="shared" si="276"/>
        <v>0</v>
      </c>
      <c r="I1078" s="209"/>
      <c r="J1078" s="210"/>
      <c r="K1078" s="210"/>
    </row>
    <row r="1079" spans="1:11" s="211" customFormat="1" ht="15.75" x14ac:dyDescent="0.25">
      <c r="A1079" s="216">
        <f t="shared" si="245"/>
        <v>1064</v>
      </c>
      <c r="B1079" s="208" t="s">
        <v>14</v>
      </c>
      <c r="C1079" s="209">
        <f t="shared" si="276"/>
        <v>0</v>
      </c>
      <c r="D1079" s="209">
        <f t="shared" si="276"/>
        <v>0</v>
      </c>
      <c r="E1079" s="209">
        <f t="shared" si="276"/>
        <v>0</v>
      </c>
      <c r="F1079" s="209">
        <f t="shared" si="276"/>
        <v>0</v>
      </c>
      <c r="G1079" s="209">
        <f t="shared" si="276"/>
        <v>0</v>
      </c>
      <c r="H1079" s="209">
        <f t="shared" si="276"/>
        <v>0</v>
      </c>
      <c r="I1079" s="209"/>
      <c r="J1079" s="210"/>
      <c r="K1079" s="210"/>
    </row>
    <row r="1080" spans="1:11" s="211" customFormat="1" ht="15.75" x14ac:dyDescent="0.25">
      <c r="A1080" s="216">
        <f t="shared" si="245"/>
        <v>1065</v>
      </c>
      <c r="B1080" s="208" t="s">
        <v>15</v>
      </c>
      <c r="C1080" s="209">
        <f t="shared" si="276"/>
        <v>0</v>
      </c>
      <c r="D1080" s="209">
        <f t="shared" si="276"/>
        <v>0</v>
      </c>
      <c r="E1080" s="209">
        <f t="shared" si="276"/>
        <v>0</v>
      </c>
      <c r="F1080" s="209">
        <f t="shared" si="276"/>
        <v>0</v>
      </c>
      <c r="G1080" s="209">
        <f t="shared" si="276"/>
        <v>0</v>
      </c>
      <c r="H1080" s="209">
        <f t="shared" si="276"/>
        <v>0</v>
      </c>
      <c r="I1080" s="209"/>
      <c r="J1080" s="210"/>
      <c r="K1080" s="210"/>
    </row>
    <row r="1081" spans="1:11" s="172" customFormat="1" ht="32.25" customHeight="1" x14ac:dyDescent="0.25">
      <c r="A1081" s="216">
        <f t="shared" si="245"/>
        <v>1066</v>
      </c>
      <c r="B1081" s="173" t="s">
        <v>145</v>
      </c>
      <c r="C1081" s="175">
        <v>0</v>
      </c>
      <c r="D1081" s="175">
        <v>0</v>
      </c>
      <c r="E1081" s="175">
        <v>0</v>
      </c>
      <c r="F1081" s="175">
        <v>0</v>
      </c>
      <c r="G1081" s="175">
        <v>0</v>
      </c>
      <c r="H1081" s="175">
        <v>0</v>
      </c>
      <c r="I1081" s="173"/>
    </row>
    <row r="1082" spans="1:11" s="172" customFormat="1" ht="13.5" customHeight="1" x14ac:dyDescent="0.25">
      <c r="A1082" s="216">
        <f t="shared" si="245"/>
        <v>1067</v>
      </c>
      <c r="B1082" s="173" t="s">
        <v>12</v>
      </c>
      <c r="C1082" s="175">
        <v>0</v>
      </c>
      <c r="D1082" s="175">
        <v>0</v>
      </c>
      <c r="E1082" s="175">
        <v>0</v>
      </c>
      <c r="F1082" s="175">
        <v>0</v>
      </c>
      <c r="G1082" s="175">
        <v>0</v>
      </c>
      <c r="H1082" s="175">
        <v>0</v>
      </c>
      <c r="I1082" s="173"/>
    </row>
    <row r="1083" spans="1:11" s="172" customFormat="1" ht="13.5" customHeight="1" x14ac:dyDescent="0.25">
      <c r="A1083" s="216">
        <f t="shared" si="245"/>
        <v>1068</v>
      </c>
      <c r="B1083" s="173" t="s">
        <v>13</v>
      </c>
      <c r="C1083" s="175">
        <v>0</v>
      </c>
      <c r="D1083" s="175">
        <v>0</v>
      </c>
      <c r="E1083" s="175">
        <v>0</v>
      </c>
      <c r="F1083" s="175">
        <v>0</v>
      </c>
      <c r="G1083" s="175">
        <v>0</v>
      </c>
      <c r="H1083" s="175">
        <v>0</v>
      </c>
      <c r="I1083" s="173"/>
    </row>
    <row r="1084" spans="1:11" s="172" customFormat="1" ht="15.75" x14ac:dyDescent="0.25">
      <c r="A1084" s="216">
        <f t="shared" si="245"/>
        <v>1069</v>
      </c>
      <c r="B1084" s="173" t="s">
        <v>14</v>
      </c>
      <c r="C1084" s="175">
        <v>0</v>
      </c>
      <c r="D1084" s="175">
        <v>0</v>
      </c>
      <c r="E1084" s="175">
        <v>0</v>
      </c>
      <c r="F1084" s="175">
        <v>0</v>
      </c>
      <c r="G1084" s="175">
        <v>0</v>
      </c>
      <c r="H1084" s="175">
        <v>0</v>
      </c>
      <c r="I1084" s="173"/>
    </row>
    <row r="1085" spans="1:11" s="179" customFormat="1" ht="13.5" customHeight="1" x14ac:dyDescent="0.25">
      <c r="A1085" s="216">
        <f t="shared" si="245"/>
        <v>1070</v>
      </c>
      <c r="B1085" s="173" t="s">
        <v>15</v>
      </c>
      <c r="C1085" s="212">
        <v>0</v>
      </c>
      <c r="D1085" s="212">
        <v>0</v>
      </c>
      <c r="E1085" s="212">
        <v>0</v>
      </c>
      <c r="F1085" s="212">
        <v>0</v>
      </c>
      <c r="G1085" s="212">
        <v>0</v>
      </c>
      <c r="H1085" s="212">
        <v>0</v>
      </c>
      <c r="I1085" s="213"/>
    </row>
    <row r="1086" spans="1:11" s="100" customFormat="1" ht="15.75" x14ac:dyDescent="0.25">
      <c r="A1086" s="216">
        <f t="shared" si="245"/>
        <v>1071</v>
      </c>
      <c r="B1086" s="253" t="s">
        <v>146</v>
      </c>
      <c r="C1086" s="253"/>
      <c r="D1086" s="253"/>
      <c r="E1086" s="253"/>
      <c r="F1086" s="253"/>
      <c r="G1086" s="253"/>
      <c r="H1086" s="253"/>
      <c r="I1086" s="253"/>
    </row>
    <row r="1087" spans="1:11" s="146" customFormat="1" ht="15.75" x14ac:dyDescent="0.25">
      <c r="A1087" s="216">
        <f t="shared" si="245"/>
        <v>1072</v>
      </c>
      <c r="B1087" s="157" t="s">
        <v>124</v>
      </c>
      <c r="C1087" s="167">
        <f>SUM(C1088:C1091)</f>
        <v>0</v>
      </c>
      <c r="D1087" s="167">
        <f t="shared" ref="D1087" si="277">SUM(D1088:D1091)</f>
        <v>0</v>
      </c>
      <c r="E1087" s="167">
        <f t="shared" ref="E1087" si="278">SUM(E1088:E1091)</f>
        <v>0</v>
      </c>
      <c r="F1087" s="167">
        <f t="shared" ref="F1087" si="279">SUM(F1088:F1091)</f>
        <v>0</v>
      </c>
      <c r="G1087" s="167">
        <f t="shared" ref="G1087" si="280">SUM(G1088:G1091)</f>
        <v>0</v>
      </c>
      <c r="H1087" s="167">
        <f t="shared" ref="H1087" si="281">SUM(H1088:H1091)</f>
        <v>0</v>
      </c>
      <c r="I1087" s="167"/>
      <c r="J1087" s="168"/>
      <c r="K1087" s="168"/>
    </row>
    <row r="1088" spans="1:11" s="146" customFormat="1" ht="15.75" x14ac:dyDescent="0.25">
      <c r="A1088" s="216">
        <f t="shared" si="245"/>
        <v>1073</v>
      </c>
      <c r="B1088" s="157" t="s">
        <v>12</v>
      </c>
      <c r="C1088" s="167">
        <f>C1094</f>
        <v>0</v>
      </c>
      <c r="D1088" s="167">
        <f t="shared" ref="D1088:H1088" si="282">D1094</f>
        <v>0</v>
      </c>
      <c r="E1088" s="167">
        <f t="shared" si="282"/>
        <v>0</v>
      </c>
      <c r="F1088" s="167">
        <f t="shared" si="282"/>
        <v>0</v>
      </c>
      <c r="G1088" s="167">
        <f t="shared" si="282"/>
        <v>0</v>
      </c>
      <c r="H1088" s="167">
        <f t="shared" si="282"/>
        <v>0</v>
      </c>
      <c r="I1088" s="167"/>
      <c r="J1088" s="168"/>
      <c r="K1088" s="168"/>
    </row>
    <row r="1089" spans="1:11" s="146" customFormat="1" ht="15.75" x14ac:dyDescent="0.25">
      <c r="A1089" s="216">
        <f t="shared" si="245"/>
        <v>1074</v>
      </c>
      <c r="B1089" s="157" t="s">
        <v>13</v>
      </c>
      <c r="C1089" s="167">
        <f t="shared" ref="C1089:H1091" si="283">C1095</f>
        <v>0</v>
      </c>
      <c r="D1089" s="167">
        <f t="shared" si="283"/>
        <v>0</v>
      </c>
      <c r="E1089" s="167">
        <f t="shared" si="283"/>
        <v>0</v>
      </c>
      <c r="F1089" s="167">
        <f t="shared" si="283"/>
        <v>0</v>
      </c>
      <c r="G1089" s="167">
        <f t="shared" si="283"/>
        <v>0</v>
      </c>
      <c r="H1089" s="167">
        <f t="shared" si="283"/>
        <v>0</v>
      </c>
      <c r="I1089" s="167"/>
      <c r="J1089" s="168"/>
      <c r="K1089" s="168"/>
    </row>
    <row r="1090" spans="1:11" s="146" customFormat="1" ht="15.75" x14ac:dyDescent="0.25">
      <c r="A1090" s="216">
        <f t="shared" si="245"/>
        <v>1075</v>
      </c>
      <c r="B1090" s="157" t="s">
        <v>14</v>
      </c>
      <c r="C1090" s="167">
        <f t="shared" si="283"/>
        <v>0</v>
      </c>
      <c r="D1090" s="167">
        <f t="shared" si="283"/>
        <v>0</v>
      </c>
      <c r="E1090" s="167">
        <f t="shared" si="283"/>
        <v>0</v>
      </c>
      <c r="F1090" s="167">
        <f t="shared" si="283"/>
        <v>0</v>
      </c>
      <c r="G1090" s="167">
        <f t="shared" si="283"/>
        <v>0</v>
      </c>
      <c r="H1090" s="167">
        <f t="shared" si="283"/>
        <v>0</v>
      </c>
      <c r="I1090" s="167"/>
      <c r="J1090" s="168"/>
      <c r="K1090" s="168"/>
    </row>
    <row r="1091" spans="1:11" s="146" customFormat="1" ht="15.75" x14ac:dyDescent="0.25">
      <c r="A1091" s="216">
        <f t="shared" si="245"/>
        <v>1076</v>
      </c>
      <c r="B1091" s="157" t="s">
        <v>15</v>
      </c>
      <c r="C1091" s="167">
        <f t="shared" si="283"/>
        <v>0</v>
      </c>
      <c r="D1091" s="167">
        <f t="shared" si="283"/>
        <v>0</v>
      </c>
      <c r="E1091" s="167">
        <f t="shared" si="283"/>
        <v>0</v>
      </c>
      <c r="F1091" s="167">
        <f t="shared" si="283"/>
        <v>0</v>
      </c>
      <c r="G1091" s="167">
        <f t="shared" si="283"/>
        <v>0</v>
      </c>
      <c r="H1091" s="167">
        <f t="shared" si="283"/>
        <v>0</v>
      </c>
      <c r="I1091" s="167"/>
      <c r="J1091" s="168"/>
      <c r="K1091" s="168"/>
    </row>
    <row r="1092" spans="1:11" s="100" customFormat="1" ht="30.75" customHeight="1" x14ac:dyDescent="0.25">
      <c r="A1092" s="216">
        <f t="shared" si="245"/>
        <v>1077</v>
      </c>
      <c r="B1092" s="238" t="s">
        <v>147</v>
      </c>
      <c r="C1092" s="239"/>
      <c r="D1092" s="239"/>
      <c r="E1092" s="239"/>
      <c r="F1092" s="239"/>
      <c r="G1092" s="239"/>
      <c r="H1092" s="239"/>
      <c r="I1092" s="239"/>
      <c r="J1092" s="207"/>
    </row>
    <row r="1093" spans="1:11" s="146" customFormat="1" ht="28.5" x14ac:dyDescent="0.25">
      <c r="A1093" s="216">
        <f t="shared" si="245"/>
        <v>1078</v>
      </c>
      <c r="B1093" s="157" t="s">
        <v>67</v>
      </c>
      <c r="C1093" s="156">
        <v>0</v>
      </c>
      <c r="D1093" s="156">
        <v>0</v>
      </c>
      <c r="E1093" s="156">
        <v>0</v>
      </c>
      <c r="F1093" s="156">
        <v>0</v>
      </c>
      <c r="G1093" s="156">
        <v>0</v>
      </c>
      <c r="H1093" s="156">
        <v>0</v>
      </c>
      <c r="I1093" s="157"/>
    </row>
    <row r="1094" spans="1:11" s="146" customFormat="1" ht="15.75" x14ac:dyDescent="0.25">
      <c r="A1094" s="216">
        <f t="shared" si="245"/>
        <v>1079</v>
      </c>
      <c r="B1094" s="157" t="s">
        <v>12</v>
      </c>
      <c r="C1094" s="156">
        <v>0</v>
      </c>
      <c r="D1094" s="156">
        <v>0</v>
      </c>
      <c r="E1094" s="156">
        <v>0</v>
      </c>
      <c r="F1094" s="156">
        <v>0</v>
      </c>
      <c r="G1094" s="156">
        <v>0</v>
      </c>
      <c r="H1094" s="156">
        <v>0</v>
      </c>
      <c r="I1094" s="157"/>
    </row>
    <row r="1095" spans="1:11" s="146" customFormat="1" ht="15.75" x14ac:dyDescent="0.25">
      <c r="A1095" s="216">
        <f t="shared" si="245"/>
        <v>1080</v>
      </c>
      <c r="B1095" s="157" t="s">
        <v>13</v>
      </c>
      <c r="C1095" s="156">
        <v>0</v>
      </c>
      <c r="D1095" s="156">
        <v>0</v>
      </c>
      <c r="E1095" s="156">
        <v>0</v>
      </c>
      <c r="F1095" s="156">
        <v>0</v>
      </c>
      <c r="G1095" s="156">
        <v>0</v>
      </c>
      <c r="H1095" s="156">
        <v>0</v>
      </c>
      <c r="I1095" s="157"/>
    </row>
    <row r="1096" spans="1:11" s="146" customFormat="1" ht="15.75" x14ac:dyDescent="0.25">
      <c r="A1096" s="216">
        <f t="shared" si="245"/>
        <v>1081</v>
      </c>
      <c r="B1096" s="157" t="s">
        <v>14</v>
      </c>
      <c r="C1096" s="156">
        <v>0</v>
      </c>
      <c r="D1096" s="156">
        <v>0</v>
      </c>
      <c r="E1096" s="156">
        <v>0</v>
      </c>
      <c r="F1096" s="156">
        <v>0</v>
      </c>
      <c r="G1096" s="156">
        <v>0</v>
      </c>
      <c r="H1096" s="156">
        <v>0</v>
      </c>
      <c r="I1096" s="157"/>
    </row>
    <row r="1097" spans="1:11" s="146" customFormat="1" ht="15.75" x14ac:dyDescent="0.25">
      <c r="A1097" s="216">
        <f t="shared" ref="A1097:A1160" si="284">A1096+1</f>
        <v>1082</v>
      </c>
      <c r="B1097" s="157" t="s">
        <v>15</v>
      </c>
      <c r="C1097" s="156">
        <v>0</v>
      </c>
      <c r="D1097" s="156">
        <v>0</v>
      </c>
      <c r="E1097" s="156">
        <v>0</v>
      </c>
      <c r="F1097" s="156">
        <v>0</v>
      </c>
      <c r="G1097" s="156">
        <v>0</v>
      </c>
      <c r="H1097" s="156">
        <v>0</v>
      </c>
      <c r="I1097" s="157"/>
    </row>
    <row r="1098" spans="1:11" s="100" customFormat="1" ht="30" x14ac:dyDescent="0.25">
      <c r="A1098" s="216">
        <f t="shared" si="284"/>
        <v>1083</v>
      </c>
      <c r="B1098" s="16" t="s">
        <v>295</v>
      </c>
      <c r="C1098" s="20">
        <v>0</v>
      </c>
      <c r="D1098" s="20">
        <v>0</v>
      </c>
      <c r="E1098" s="20">
        <v>0</v>
      </c>
      <c r="F1098" s="20">
        <v>0</v>
      </c>
      <c r="G1098" s="20">
        <v>0</v>
      </c>
      <c r="H1098" s="20">
        <v>0</v>
      </c>
      <c r="I1098" s="16" t="s">
        <v>148</v>
      </c>
    </row>
    <row r="1099" spans="1:11" s="100" customFormat="1" ht="15.75" x14ac:dyDescent="0.25">
      <c r="A1099" s="216">
        <f t="shared" si="284"/>
        <v>1084</v>
      </c>
      <c r="B1099" s="16" t="s">
        <v>12</v>
      </c>
      <c r="C1099" s="20">
        <v>0</v>
      </c>
      <c r="D1099" s="20">
        <v>0</v>
      </c>
      <c r="E1099" s="20">
        <v>0</v>
      </c>
      <c r="F1099" s="20">
        <v>0</v>
      </c>
      <c r="G1099" s="20">
        <v>0</v>
      </c>
      <c r="H1099" s="20">
        <v>0</v>
      </c>
      <c r="I1099" s="16"/>
    </row>
    <row r="1100" spans="1:11" s="100" customFormat="1" ht="15.75" x14ac:dyDescent="0.25">
      <c r="A1100" s="216">
        <f t="shared" si="284"/>
        <v>1085</v>
      </c>
      <c r="B1100" s="16" t="s">
        <v>13</v>
      </c>
      <c r="C1100" s="20">
        <v>0</v>
      </c>
      <c r="D1100" s="20">
        <v>0</v>
      </c>
      <c r="E1100" s="20">
        <v>0</v>
      </c>
      <c r="F1100" s="20">
        <v>0</v>
      </c>
      <c r="G1100" s="20">
        <v>0</v>
      </c>
      <c r="H1100" s="20">
        <v>0</v>
      </c>
      <c r="I1100" s="16"/>
    </row>
    <row r="1101" spans="1:11" s="100" customFormat="1" ht="15.75" x14ac:dyDescent="0.25">
      <c r="A1101" s="216">
        <f t="shared" si="284"/>
        <v>1086</v>
      </c>
      <c r="B1101" s="16" t="s">
        <v>14</v>
      </c>
      <c r="C1101" s="20">
        <v>0</v>
      </c>
      <c r="D1101" s="20">
        <v>0</v>
      </c>
      <c r="E1101" s="20">
        <v>0</v>
      </c>
      <c r="F1101" s="20">
        <v>0</v>
      </c>
      <c r="G1101" s="20">
        <v>0</v>
      </c>
      <c r="H1101" s="20">
        <v>0</v>
      </c>
      <c r="I1101" s="16"/>
    </row>
    <row r="1102" spans="1:11" s="100" customFormat="1" ht="15.75" x14ac:dyDescent="0.25">
      <c r="A1102" s="216">
        <f t="shared" si="284"/>
        <v>1087</v>
      </c>
      <c r="B1102" s="16" t="s">
        <v>15</v>
      </c>
      <c r="C1102" s="20">
        <v>0</v>
      </c>
      <c r="D1102" s="20">
        <v>0</v>
      </c>
      <c r="E1102" s="20">
        <v>0</v>
      </c>
      <c r="F1102" s="20">
        <v>0</v>
      </c>
      <c r="G1102" s="20">
        <v>0</v>
      </c>
      <c r="H1102" s="20">
        <v>0</v>
      </c>
      <c r="I1102" s="16"/>
    </row>
    <row r="1103" spans="1:11" s="100" customFormat="1" ht="39" customHeight="1" x14ac:dyDescent="0.25">
      <c r="A1103" s="216">
        <f t="shared" si="284"/>
        <v>1088</v>
      </c>
      <c r="B1103" s="260" t="s">
        <v>149</v>
      </c>
      <c r="C1103" s="260"/>
      <c r="D1103" s="260"/>
      <c r="E1103" s="260"/>
      <c r="F1103" s="260"/>
      <c r="G1103" s="260"/>
      <c r="H1103" s="260"/>
      <c r="I1103" s="260"/>
    </row>
    <row r="1104" spans="1:11" s="146" customFormat="1" ht="15.75" x14ac:dyDescent="0.25">
      <c r="A1104" s="216">
        <f t="shared" si="284"/>
        <v>1089</v>
      </c>
      <c r="B1104" s="157" t="s">
        <v>124</v>
      </c>
      <c r="C1104" s="167">
        <f>SUM(C1105:C1108)</f>
        <v>0</v>
      </c>
      <c r="D1104" s="167">
        <f t="shared" ref="D1104" si="285">SUM(D1105:D1108)</f>
        <v>0</v>
      </c>
      <c r="E1104" s="167">
        <f t="shared" ref="E1104" si="286">SUM(E1105:E1108)</f>
        <v>0</v>
      </c>
      <c r="F1104" s="167">
        <f t="shared" ref="F1104" si="287">SUM(F1105:F1108)</f>
        <v>0</v>
      </c>
      <c r="G1104" s="167">
        <f t="shared" ref="G1104" si="288">SUM(G1105:G1108)</f>
        <v>0</v>
      </c>
      <c r="H1104" s="167">
        <f t="shared" ref="H1104" si="289">SUM(H1105:H1108)</f>
        <v>0</v>
      </c>
      <c r="I1104" s="167"/>
      <c r="J1104" s="168"/>
      <c r="K1104" s="168"/>
    </row>
    <row r="1105" spans="1:11" s="146" customFormat="1" ht="15.75" x14ac:dyDescent="0.25">
      <c r="A1105" s="216">
        <f t="shared" si="284"/>
        <v>1090</v>
      </c>
      <c r="B1105" s="157" t="s">
        <v>12</v>
      </c>
      <c r="C1105" s="167">
        <f>C1111</f>
        <v>0</v>
      </c>
      <c r="D1105" s="167">
        <f t="shared" ref="D1105:H1105" si="290">D1111</f>
        <v>0</v>
      </c>
      <c r="E1105" s="167">
        <f t="shared" si="290"/>
        <v>0</v>
      </c>
      <c r="F1105" s="167">
        <f t="shared" si="290"/>
        <v>0</v>
      </c>
      <c r="G1105" s="167">
        <f t="shared" si="290"/>
        <v>0</v>
      </c>
      <c r="H1105" s="167">
        <f t="shared" si="290"/>
        <v>0</v>
      </c>
      <c r="I1105" s="167"/>
      <c r="J1105" s="168"/>
      <c r="K1105" s="168"/>
    </row>
    <row r="1106" spans="1:11" s="146" customFormat="1" ht="15.75" x14ac:dyDescent="0.25">
      <c r="A1106" s="216">
        <f t="shared" si="284"/>
        <v>1091</v>
      </c>
      <c r="B1106" s="157" t="s">
        <v>13</v>
      </c>
      <c r="C1106" s="167">
        <f t="shared" ref="C1106:H1106" si="291">C1112</f>
        <v>0</v>
      </c>
      <c r="D1106" s="167">
        <f t="shared" si="291"/>
        <v>0</v>
      </c>
      <c r="E1106" s="167">
        <f t="shared" si="291"/>
        <v>0</v>
      </c>
      <c r="F1106" s="167">
        <f t="shared" si="291"/>
        <v>0</v>
      </c>
      <c r="G1106" s="167">
        <f t="shared" si="291"/>
        <v>0</v>
      </c>
      <c r="H1106" s="167">
        <f t="shared" si="291"/>
        <v>0</v>
      </c>
      <c r="I1106" s="167"/>
      <c r="J1106" s="168"/>
      <c r="K1106" s="168"/>
    </row>
    <row r="1107" spans="1:11" s="146" customFormat="1" ht="15.75" x14ac:dyDescent="0.25">
      <c r="A1107" s="216">
        <f t="shared" si="284"/>
        <v>1092</v>
      </c>
      <c r="B1107" s="157" t="s">
        <v>14</v>
      </c>
      <c r="C1107" s="167">
        <f t="shared" ref="C1107:H1107" si="292">C1113</f>
        <v>0</v>
      </c>
      <c r="D1107" s="167">
        <f t="shared" si="292"/>
        <v>0</v>
      </c>
      <c r="E1107" s="167">
        <f t="shared" si="292"/>
        <v>0</v>
      </c>
      <c r="F1107" s="167">
        <f t="shared" si="292"/>
        <v>0</v>
      </c>
      <c r="G1107" s="167">
        <f t="shared" si="292"/>
        <v>0</v>
      </c>
      <c r="H1107" s="167">
        <f t="shared" si="292"/>
        <v>0</v>
      </c>
      <c r="I1107" s="167"/>
      <c r="J1107" s="168"/>
      <c r="K1107" s="168"/>
    </row>
    <row r="1108" spans="1:11" s="146" customFormat="1" ht="15.75" x14ac:dyDescent="0.25">
      <c r="A1108" s="216">
        <f t="shared" si="284"/>
        <v>1093</v>
      </c>
      <c r="B1108" s="157" t="s">
        <v>15</v>
      </c>
      <c r="C1108" s="167">
        <f t="shared" ref="C1108:H1108" si="293">C1114</f>
        <v>0</v>
      </c>
      <c r="D1108" s="167">
        <f t="shared" si="293"/>
        <v>0</v>
      </c>
      <c r="E1108" s="167">
        <f t="shared" si="293"/>
        <v>0</v>
      </c>
      <c r="F1108" s="167">
        <f t="shared" si="293"/>
        <v>0</v>
      </c>
      <c r="G1108" s="167">
        <f t="shared" si="293"/>
        <v>0</v>
      </c>
      <c r="H1108" s="167">
        <f t="shared" si="293"/>
        <v>0</v>
      </c>
      <c r="I1108" s="167"/>
      <c r="J1108" s="168"/>
      <c r="K1108" s="168"/>
    </row>
    <row r="1109" spans="1:11" s="100" customFormat="1" ht="15.75" customHeight="1" x14ac:dyDescent="0.25">
      <c r="A1109" s="216">
        <f t="shared" si="284"/>
        <v>1094</v>
      </c>
      <c r="B1109" s="229" t="s">
        <v>178</v>
      </c>
      <c r="C1109" s="230"/>
      <c r="D1109" s="230"/>
      <c r="E1109" s="230"/>
      <c r="F1109" s="230"/>
      <c r="G1109" s="230"/>
      <c r="H1109" s="230"/>
      <c r="I1109" s="230"/>
      <c r="J1109" s="206"/>
    </row>
    <row r="1110" spans="1:11" s="146" customFormat="1" ht="28.5" x14ac:dyDescent="0.25">
      <c r="A1110" s="216">
        <f t="shared" si="284"/>
        <v>1095</v>
      </c>
      <c r="B1110" s="157" t="s">
        <v>67</v>
      </c>
      <c r="C1110" s="156">
        <v>0</v>
      </c>
      <c r="D1110" s="156">
        <v>0</v>
      </c>
      <c r="E1110" s="156">
        <v>0</v>
      </c>
      <c r="F1110" s="156">
        <v>0</v>
      </c>
      <c r="G1110" s="156">
        <v>0</v>
      </c>
      <c r="H1110" s="156">
        <v>0</v>
      </c>
      <c r="I1110" s="156"/>
    </row>
    <row r="1111" spans="1:11" s="146" customFormat="1" ht="15.75" x14ac:dyDescent="0.25">
      <c r="A1111" s="216">
        <f t="shared" si="284"/>
        <v>1096</v>
      </c>
      <c r="B1111" s="157" t="s">
        <v>12</v>
      </c>
      <c r="C1111" s="156">
        <v>0</v>
      </c>
      <c r="D1111" s="156">
        <v>0</v>
      </c>
      <c r="E1111" s="156">
        <v>0</v>
      </c>
      <c r="F1111" s="156">
        <v>0</v>
      </c>
      <c r="G1111" s="156">
        <v>0</v>
      </c>
      <c r="H1111" s="156">
        <v>0</v>
      </c>
      <c r="I1111" s="156"/>
    </row>
    <row r="1112" spans="1:11" s="146" customFormat="1" ht="15.75" x14ac:dyDescent="0.25">
      <c r="A1112" s="216">
        <f t="shared" si="284"/>
        <v>1097</v>
      </c>
      <c r="B1112" s="157" t="s">
        <v>13</v>
      </c>
      <c r="C1112" s="156">
        <v>0</v>
      </c>
      <c r="D1112" s="156">
        <v>0</v>
      </c>
      <c r="E1112" s="156">
        <v>0</v>
      </c>
      <c r="F1112" s="156">
        <v>0</v>
      </c>
      <c r="G1112" s="156">
        <v>0</v>
      </c>
      <c r="H1112" s="156">
        <v>0</v>
      </c>
      <c r="I1112" s="156"/>
    </row>
    <row r="1113" spans="1:11" s="146" customFormat="1" ht="15.75" x14ac:dyDescent="0.25">
      <c r="A1113" s="216">
        <f t="shared" si="284"/>
        <v>1098</v>
      </c>
      <c r="B1113" s="157" t="s">
        <v>14</v>
      </c>
      <c r="C1113" s="156">
        <v>0</v>
      </c>
      <c r="D1113" s="156">
        <v>0</v>
      </c>
      <c r="E1113" s="156">
        <v>0</v>
      </c>
      <c r="F1113" s="156">
        <v>0</v>
      </c>
      <c r="G1113" s="156">
        <v>0</v>
      </c>
      <c r="H1113" s="156">
        <v>0</v>
      </c>
      <c r="I1113" s="156"/>
    </row>
    <row r="1114" spans="1:11" s="146" customFormat="1" ht="15.75" x14ac:dyDescent="0.25">
      <c r="A1114" s="216">
        <f t="shared" si="284"/>
        <v>1099</v>
      </c>
      <c r="B1114" s="157" t="s">
        <v>15</v>
      </c>
      <c r="C1114" s="156">
        <v>0</v>
      </c>
      <c r="D1114" s="156">
        <v>0</v>
      </c>
      <c r="E1114" s="156">
        <v>0</v>
      </c>
      <c r="F1114" s="156">
        <v>0</v>
      </c>
      <c r="G1114" s="156">
        <v>0</v>
      </c>
      <c r="H1114" s="156">
        <v>0</v>
      </c>
      <c r="I1114" s="156"/>
    </row>
    <row r="1115" spans="1:11" s="100" customFormat="1" ht="105" x14ac:dyDescent="0.25">
      <c r="A1115" s="216">
        <f t="shared" si="284"/>
        <v>1100</v>
      </c>
      <c r="B1115" s="16" t="s">
        <v>296</v>
      </c>
      <c r="C1115" s="20">
        <v>0</v>
      </c>
      <c r="D1115" s="20">
        <v>0</v>
      </c>
      <c r="E1115" s="20">
        <v>0</v>
      </c>
      <c r="F1115" s="20">
        <v>0</v>
      </c>
      <c r="G1115" s="20">
        <v>0</v>
      </c>
      <c r="H1115" s="20">
        <v>0</v>
      </c>
      <c r="I1115" s="20"/>
    </row>
    <row r="1116" spans="1:11" s="100" customFormat="1" ht="15.75" x14ac:dyDescent="0.25">
      <c r="A1116" s="216">
        <f t="shared" si="284"/>
        <v>1101</v>
      </c>
      <c r="B1116" s="16" t="s">
        <v>12</v>
      </c>
      <c r="C1116" s="20">
        <v>0</v>
      </c>
      <c r="D1116" s="20">
        <v>0</v>
      </c>
      <c r="E1116" s="20">
        <v>0</v>
      </c>
      <c r="F1116" s="20">
        <v>0</v>
      </c>
      <c r="G1116" s="20">
        <v>0</v>
      </c>
      <c r="H1116" s="20">
        <v>0</v>
      </c>
      <c r="I1116" s="20"/>
    </row>
    <row r="1117" spans="1:11" s="100" customFormat="1" ht="15.75" x14ac:dyDescent="0.25">
      <c r="A1117" s="216">
        <f t="shared" si="284"/>
        <v>1102</v>
      </c>
      <c r="B1117" s="16" t="s">
        <v>13</v>
      </c>
      <c r="C1117" s="20">
        <v>0</v>
      </c>
      <c r="D1117" s="20">
        <v>0</v>
      </c>
      <c r="E1117" s="20">
        <v>0</v>
      </c>
      <c r="F1117" s="20">
        <v>0</v>
      </c>
      <c r="G1117" s="20">
        <v>0</v>
      </c>
      <c r="H1117" s="20">
        <v>0</v>
      </c>
      <c r="I1117" s="20"/>
    </row>
    <row r="1118" spans="1:11" s="100" customFormat="1" ht="15.75" x14ac:dyDescent="0.25">
      <c r="A1118" s="216">
        <f t="shared" si="284"/>
        <v>1103</v>
      </c>
      <c r="B1118" s="16" t="s">
        <v>14</v>
      </c>
      <c r="C1118" s="20">
        <v>0</v>
      </c>
      <c r="D1118" s="20">
        <v>0</v>
      </c>
      <c r="E1118" s="20">
        <v>0</v>
      </c>
      <c r="F1118" s="20">
        <v>0</v>
      </c>
      <c r="G1118" s="20">
        <v>0</v>
      </c>
      <c r="H1118" s="20">
        <v>0</v>
      </c>
      <c r="I1118" s="20"/>
    </row>
    <row r="1119" spans="1:11" s="100" customFormat="1" ht="15.75" x14ac:dyDescent="0.25">
      <c r="A1119" s="216">
        <f t="shared" si="284"/>
        <v>1104</v>
      </c>
      <c r="B1119" s="16" t="s">
        <v>15</v>
      </c>
      <c r="C1119" s="20">
        <v>0</v>
      </c>
      <c r="D1119" s="20">
        <v>0</v>
      </c>
      <c r="E1119" s="20">
        <v>0</v>
      </c>
      <c r="F1119" s="20">
        <v>0</v>
      </c>
      <c r="G1119" s="20">
        <v>0</v>
      </c>
      <c r="H1119" s="20">
        <v>0</v>
      </c>
      <c r="I1119" s="20"/>
    </row>
    <row r="1120" spans="1:11" s="100" customFormat="1" ht="75" x14ac:dyDescent="0.25">
      <c r="A1120" s="216">
        <f t="shared" si="284"/>
        <v>1105</v>
      </c>
      <c r="B1120" s="16" t="s">
        <v>297</v>
      </c>
      <c r="C1120" s="20">
        <v>0</v>
      </c>
      <c r="D1120" s="20">
        <v>0</v>
      </c>
      <c r="E1120" s="20">
        <v>0</v>
      </c>
      <c r="F1120" s="20">
        <v>0</v>
      </c>
      <c r="G1120" s="20">
        <v>0</v>
      </c>
      <c r="H1120" s="20">
        <v>0</v>
      </c>
      <c r="I1120" s="20"/>
    </row>
    <row r="1121" spans="1:9" s="100" customFormat="1" ht="15.75" x14ac:dyDescent="0.25">
      <c r="A1121" s="216">
        <f t="shared" si="284"/>
        <v>1106</v>
      </c>
      <c r="B1121" s="16" t="s">
        <v>12</v>
      </c>
      <c r="C1121" s="20">
        <v>0</v>
      </c>
      <c r="D1121" s="20">
        <v>0</v>
      </c>
      <c r="E1121" s="20">
        <v>0</v>
      </c>
      <c r="F1121" s="20">
        <v>0</v>
      </c>
      <c r="G1121" s="20">
        <v>0</v>
      </c>
      <c r="H1121" s="20">
        <v>0</v>
      </c>
      <c r="I1121" s="20"/>
    </row>
    <row r="1122" spans="1:9" s="100" customFormat="1" ht="15.75" x14ac:dyDescent="0.25">
      <c r="A1122" s="216">
        <f t="shared" si="284"/>
        <v>1107</v>
      </c>
      <c r="B1122" s="16" t="s">
        <v>13</v>
      </c>
      <c r="C1122" s="20">
        <v>0</v>
      </c>
      <c r="D1122" s="20">
        <v>0</v>
      </c>
      <c r="E1122" s="20">
        <v>0</v>
      </c>
      <c r="F1122" s="20">
        <v>0</v>
      </c>
      <c r="G1122" s="20">
        <v>0</v>
      </c>
      <c r="H1122" s="20">
        <v>0</v>
      </c>
      <c r="I1122" s="20"/>
    </row>
    <row r="1123" spans="1:9" s="100" customFormat="1" ht="15.75" x14ac:dyDescent="0.25">
      <c r="A1123" s="216">
        <f t="shared" si="284"/>
        <v>1108</v>
      </c>
      <c r="B1123" s="16" t="s">
        <v>14</v>
      </c>
      <c r="C1123" s="20">
        <v>0</v>
      </c>
      <c r="D1123" s="20">
        <v>0</v>
      </c>
      <c r="E1123" s="20">
        <v>0</v>
      </c>
      <c r="F1123" s="20">
        <v>0</v>
      </c>
      <c r="G1123" s="20">
        <v>0</v>
      </c>
      <c r="H1123" s="20">
        <v>0</v>
      </c>
      <c r="I1123" s="20"/>
    </row>
    <row r="1124" spans="1:9" s="100" customFormat="1" ht="15.75" x14ac:dyDescent="0.25">
      <c r="A1124" s="216">
        <f t="shared" si="284"/>
        <v>1109</v>
      </c>
      <c r="B1124" s="16" t="s">
        <v>15</v>
      </c>
      <c r="C1124" s="20">
        <v>0</v>
      </c>
      <c r="D1124" s="20">
        <v>0</v>
      </c>
      <c r="E1124" s="20">
        <v>0</v>
      </c>
      <c r="F1124" s="20">
        <v>0</v>
      </c>
      <c r="G1124" s="20">
        <v>0</v>
      </c>
      <c r="H1124" s="20">
        <v>0</v>
      </c>
      <c r="I1124" s="20"/>
    </row>
    <row r="1125" spans="1:9" s="100" customFormat="1" ht="30" x14ac:dyDescent="0.25">
      <c r="A1125" s="216">
        <f t="shared" si="284"/>
        <v>1110</v>
      </c>
      <c r="B1125" s="16" t="s">
        <v>298</v>
      </c>
      <c r="C1125" s="20">
        <v>0</v>
      </c>
      <c r="D1125" s="20">
        <v>0</v>
      </c>
      <c r="E1125" s="20">
        <v>0</v>
      </c>
      <c r="F1125" s="20">
        <v>0</v>
      </c>
      <c r="G1125" s="20">
        <v>0</v>
      </c>
      <c r="H1125" s="20">
        <v>0</v>
      </c>
      <c r="I1125" s="20"/>
    </row>
    <row r="1126" spans="1:9" s="100" customFormat="1" ht="15.75" x14ac:dyDescent="0.25">
      <c r="A1126" s="216">
        <f t="shared" si="284"/>
        <v>1111</v>
      </c>
      <c r="B1126" s="16" t="s">
        <v>12</v>
      </c>
      <c r="C1126" s="20">
        <v>0</v>
      </c>
      <c r="D1126" s="20">
        <v>0</v>
      </c>
      <c r="E1126" s="20">
        <v>0</v>
      </c>
      <c r="F1126" s="20">
        <v>0</v>
      </c>
      <c r="G1126" s="20">
        <v>0</v>
      </c>
      <c r="H1126" s="20">
        <v>0</v>
      </c>
      <c r="I1126" s="20"/>
    </row>
    <row r="1127" spans="1:9" s="100" customFormat="1" ht="15.75" x14ac:dyDescent="0.25">
      <c r="A1127" s="216">
        <f t="shared" si="284"/>
        <v>1112</v>
      </c>
      <c r="B1127" s="16" t="s">
        <v>13</v>
      </c>
      <c r="C1127" s="20">
        <v>0</v>
      </c>
      <c r="D1127" s="20">
        <v>0</v>
      </c>
      <c r="E1127" s="20">
        <v>0</v>
      </c>
      <c r="F1127" s="20">
        <v>0</v>
      </c>
      <c r="G1127" s="20">
        <v>0</v>
      </c>
      <c r="H1127" s="20">
        <v>0</v>
      </c>
      <c r="I1127" s="20"/>
    </row>
    <row r="1128" spans="1:9" s="100" customFormat="1" ht="15.75" x14ac:dyDescent="0.25">
      <c r="A1128" s="216">
        <f t="shared" si="284"/>
        <v>1113</v>
      </c>
      <c r="B1128" s="16" t="s">
        <v>14</v>
      </c>
      <c r="C1128" s="20">
        <v>0</v>
      </c>
      <c r="D1128" s="20">
        <v>0</v>
      </c>
      <c r="E1128" s="20">
        <v>0</v>
      </c>
      <c r="F1128" s="20">
        <v>0</v>
      </c>
      <c r="G1128" s="20">
        <v>0</v>
      </c>
      <c r="H1128" s="20">
        <v>0</v>
      </c>
      <c r="I1128" s="20"/>
    </row>
    <row r="1129" spans="1:9" s="100" customFormat="1" ht="15.75" x14ac:dyDescent="0.25">
      <c r="A1129" s="216">
        <f t="shared" si="284"/>
        <v>1114</v>
      </c>
      <c r="B1129" s="16" t="s">
        <v>15</v>
      </c>
      <c r="C1129" s="20">
        <v>0</v>
      </c>
      <c r="D1129" s="20">
        <v>0</v>
      </c>
      <c r="E1129" s="20">
        <v>0</v>
      </c>
      <c r="F1129" s="20">
        <v>0</v>
      </c>
      <c r="G1129" s="20">
        <v>0</v>
      </c>
      <c r="H1129" s="20">
        <v>0</v>
      </c>
      <c r="I1129" s="20"/>
    </row>
    <row r="1130" spans="1:9" s="100" customFormat="1" ht="31.5" customHeight="1" x14ac:dyDescent="0.25">
      <c r="A1130" s="216">
        <f t="shared" si="284"/>
        <v>1115</v>
      </c>
      <c r="B1130" s="229" t="s">
        <v>150</v>
      </c>
      <c r="C1130" s="230"/>
      <c r="D1130" s="230"/>
      <c r="E1130" s="230"/>
      <c r="F1130" s="230"/>
      <c r="G1130" s="230"/>
      <c r="H1130" s="230"/>
      <c r="I1130" s="231"/>
    </row>
    <row r="1131" spans="1:9" s="146" customFormat="1" ht="28.5" x14ac:dyDescent="0.25">
      <c r="A1131" s="216">
        <f t="shared" si="284"/>
        <v>1116</v>
      </c>
      <c r="B1131" s="157" t="s">
        <v>67</v>
      </c>
      <c r="C1131" s="156">
        <v>0</v>
      </c>
      <c r="D1131" s="156">
        <v>0</v>
      </c>
      <c r="E1131" s="156">
        <v>0</v>
      </c>
      <c r="F1131" s="156">
        <v>0</v>
      </c>
      <c r="G1131" s="156">
        <v>0</v>
      </c>
      <c r="H1131" s="156">
        <v>0</v>
      </c>
      <c r="I1131" s="156"/>
    </row>
    <row r="1132" spans="1:9" s="146" customFormat="1" ht="15.75" x14ac:dyDescent="0.25">
      <c r="A1132" s="216">
        <f t="shared" si="284"/>
        <v>1117</v>
      </c>
      <c r="B1132" s="157" t="s">
        <v>12</v>
      </c>
      <c r="C1132" s="156">
        <v>0</v>
      </c>
      <c r="D1132" s="156">
        <v>0</v>
      </c>
      <c r="E1132" s="156">
        <v>0</v>
      </c>
      <c r="F1132" s="156">
        <v>0</v>
      </c>
      <c r="G1132" s="156">
        <v>0</v>
      </c>
      <c r="H1132" s="156">
        <v>0</v>
      </c>
      <c r="I1132" s="156"/>
    </row>
    <row r="1133" spans="1:9" s="146" customFormat="1" ht="15.75" x14ac:dyDescent="0.25">
      <c r="A1133" s="216">
        <f t="shared" si="284"/>
        <v>1118</v>
      </c>
      <c r="B1133" s="157" t="s">
        <v>13</v>
      </c>
      <c r="C1133" s="156">
        <v>0</v>
      </c>
      <c r="D1133" s="156">
        <v>0</v>
      </c>
      <c r="E1133" s="156">
        <v>0</v>
      </c>
      <c r="F1133" s="156">
        <v>0</v>
      </c>
      <c r="G1133" s="156">
        <v>0</v>
      </c>
      <c r="H1133" s="156">
        <v>0</v>
      </c>
      <c r="I1133" s="156"/>
    </row>
    <row r="1134" spans="1:9" s="146" customFormat="1" ht="15.75" x14ac:dyDescent="0.25">
      <c r="A1134" s="216">
        <f t="shared" si="284"/>
        <v>1119</v>
      </c>
      <c r="B1134" s="157" t="s">
        <v>14</v>
      </c>
      <c r="C1134" s="156">
        <v>0</v>
      </c>
      <c r="D1134" s="156">
        <v>0</v>
      </c>
      <c r="E1134" s="156">
        <v>0</v>
      </c>
      <c r="F1134" s="156">
        <v>0</v>
      </c>
      <c r="G1134" s="156">
        <v>0</v>
      </c>
      <c r="H1134" s="156">
        <v>0</v>
      </c>
      <c r="I1134" s="156"/>
    </row>
    <row r="1135" spans="1:9" s="146" customFormat="1" ht="15.75" x14ac:dyDescent="0.25">
      <c r="A1135" s="216">
        <f t="shared" si="284"/>
        <v>1120</v>
      </c>
      <c r="B1135" s="157" t="s">
        <v>15</v>
      </c>
      <c r="C1135" s="156">
        <v>0</v>
      </c>
      <c r="D1135" s="156">
        <v>0</v>
      </c>
      <c r="E1135" s="156">
        <v>0</v>
      </c>
      <c r="F1135" s="156">
        <v>0</v>
      </c>
      <c r="G1135" s="156">
        <v>0</v>
      </c>
      <c r="H1135" s="156">
        <v>0</v>
      </c>
      <c r="I1135" s="156"/>
    </row>
    <row r="1136" spans="1:9" s="100" customFormat="1" ht="45" x14ac:dyDescent="0.25">
      <c r="A1136" s="216">
        <f t="shared" si="284"/>
        <v>1121</v>
      </c>
      <c r="B1136" s="16" t="s">
        <v>299</v>
      </c>
      <c r="C1136" s="20">
        <v>0</v>
      </c>
      <c r="D1136" s="20">
        <v>0</v>
      </c>
      <c r="E1136" s="20">
        <v>0</v>
      </c>
      <c r="F1136" s="20">
        <v>0</v>
      </c>
      <c r="G1136" s="20">
        <v>0</v>
      </c>
      <c r="H1136" s="20">
        <v>0</v>
      </c>
      <c r="I1136" s="20"/>
    </row>
    <row r="1137" spans="1:10" s="100" customFormat="1" ht="15.75" x14ac:dyDescent="0.25">
      <c r="A1137" s="216">
        <f t="shared" si="284"/>
        <v>1122</v>
      </c>
      <c r="B1137" s="16" t="s">
        <v>12</v>
      </c>
      <c r="C1137" s="20">
        <v>0</v>
      </c>
      <c r="D1137" s="20">
        <v>0</v>
      </c>
      <c r="E1137" s="20">
        <v>0</v>
      </c>
      <c r="F1137" s="20">
        <v>0</v>
      </c>
      <c r="G1137" s="20">
        <v>0</v>
      </c>
      <c r="H1137" s="20">
        <v>0</v>
      </c>
      <c r="I1137" s="20"/>
    </row>
    <row r="1138" spans="1:10" s="100" customFormat="1" ht="15.75" x14ac:dyDescent="0.25">
      <c r="A1138" s="216">
        <f t="shared" si="284"/>
        <v>1123</v>
      </c>
      <c r="B1138" s="16" t="s">
        <v>13</v>
      </c>
      <c r="C1138" s="20">
        <v>0</v>
      </c>
      <c r="D1138" s="20">
        <v>0</v>
      </c>
      <c r="E1138" s="20">
        <v>0</v>
      </c>
      <c r="F1138" s="20">
        <v>0</v>
      </c>
      <c r="G1138" s="20">
        <v>0</v>
      </c>
      <c r="H1138" s="20">
        <v>0</v>
      </c>
      <c r="I1138" s="20"/>
    </row>
    <row r="1139" spans="1:10" s="100" customFormat="1" ht="15.75" x14ac:dyDescent="0.25">
      <c r="A1139" s="216">
        <f t="shared" si="284"/>
        <v>1124</v>
      </c>
      <c r="B1139" s="16" t="s">
        <v>14</v>
      </c>
      <c r="C1139" s="20">
        <v>0</v>
      </c>
      <c r="D1139" s="20">
        <v>0</v>
      </c>
      <c r="E1139" s="20">
        <v>0</v>
      </c>
      <c r="F1139" s="20">
        <v>0</v>
      </c>
      <c r="G1139" s="20">
        <v>0</v>
      </c>
      <c r="H1139" s="20">
        <v>0</v>
      </c>
      <c r="I1139" s="20"/>
    </row>
    <row r="1140" spans="1:10" s="100" customFormat="1" ht="15.75" x14ac:dyDescent="0.25">
      <c r="A1140" s="216">
        <f t="shared" si="284"/>
        <v>1125</v>
      </c>
      <c r="B1140" s="16" t="s">
        <v>15</v>
      </c>
      <c r="C1140" s="20">
        <v>0</v>
      </c>
      <c r="D1140" s="20">
        <v>0</v>
      </c>
      <c r="E1140" s="20">
        <v>0</v>
      </c>
      <c r="F1140" s="20">
        <v>0</v>
      </c>
      <c r="G1140" s="20">
        <v>0</v>
      </c>
      <c r="H1140" s="20">
        <v>0</v>
      </c>
      <c r="I1140" s="20"/>
    </row>
    <row r="1141" spans="1:10" s="100" customFormat="1" ht="45" x14ac:dyDescent="0.25">
      <c r="A1141" s="216">
        <f t="shared" si="284"/>
        <v>1126</v>
      </c>
      <c r="B1141" s="16" t="s">
        <v>300</v>
      </c>
      <c r="C1141" s="20">
        <v>0</v>
      </c>
      <c r="D1141" s="20">
        <v>0</v>
      </c>
      <c r="E1141" s="20">
        <v>0</v>
      </c>
      <c r="F1141" s="20">
        <v>0</v>
      </c>
      <c r="G1141" s="20">
        <v>0</v>
      </c>
      <c r="H1141" s="20">
        <v>0</v>
      </c>
      <c r="I1141" s="20"/>
    </row>
    <row r="1142" spans="1:10" s="100" customFormat="1" ht="15.75" x14ac:dyDescent="0.25">
      <c r="A1142" s="216">
        <f t="shared" si="284"/>
        <v>1127</v>
      </c>
      <c r="B1142" s="16" t="s">
        <v>12</v>
      </c>
      <c r="C1142" s="20">
        <v>0</v>
      </c>
      <c r="D1142" s="20">
        <v>0</v>
      </c>
      <c r="E1142" s="20">
        <v>0</v>
      </c>
      <c r="F1142" s="20">
        <v>0</v>
      </c>
      <c r="G1142" s="20">
        <v>0</v>
      </c>
      <c r="H1142" s="20">
        <v>0</v>
      </c>
      <c r="I1142" s="20"/>
    </row>
    <row r="1143" spans="1:10" s="100" customFormat="1" ht="15.75" x14ac:dyDescent="0.25">
      <c r="A1143" s="216">
        <f t="shared" si="284"/>
        <v>1128</v>
      </c>
      <c r="B1143" s="16" t="s">
        <v>13</v>
      </c>
      <c r="C1143" s="20">
        <v>0</v>
      </c>
      <c r="D1143" s="20">
        <v>0</v>
      </c>
      <c r="E1143" s="20">
        <v>0</v>
      </c>
      <c r="F1143" s="20">
        <v>0</v>
      </c>
      <c r="G1143" s="20">
        <v>0</v>
      </c>
      <c r="H1143" s="20">
        <v>0</v>
      </c>
      <c r="I1143" s="20"/>
    </row>
    <row r="1144" spans="1:10" s="100" customFormat="1" ht="15.75" x14ac:dyDescent="0.25">
      <c r="A1144" s="216">
        <f t="shared" si="284"/>
        <v>1129</v>
      </c>
      <c r="B1144" s="16" t="s">
        <v>14</v>
      </c>
      <c r="C1144" s="20">
        <v>0</v>
      </c>
      <c r="D1144" s="20">
        <v>0</v>
      </c>
      <c r="E1144" s="20">
        <v>0</v>
      </c>
      <c r="F1144" s="20">
        <v>0</v>
      </c>
      <c r="G1144" s="20">
        <v>0</v>
      </c>
      <c r="H1144" s="20">
        <v>0</v>
      </c>
      <c r="I1144" s="20"/>
    </row>
    <row r="1145" spans="1:10" s="100" customFormat="1" ht="15.75" x14ac:dyDescent="0.25">
      <c r="A1145" s="216">
        <f t="shared" si="284"/>
        <v>1130</v>
      </c>
      <c r="B1145" s="16" t="s">
        <v>15</v>
      </c>
      <c r="C1145" s="20">
        <v>0</v>
      </c>
      <c r="D1145" s="20">
        <v>0</v>
      </c>
      <c r="E1145" s="20">
        <v>0</v>
      </c>
      <c r="F1145" s="20">
        <v>0</v>
      </c>
      <c r="G1145" s="20">
        <v>0</v>
      </c>
      <c r="H1145" s="20">
        <v>0</v>
      </c>
      <c r="I1145" s="20"/>
    </row>
    <row r="1146" spans="1:10" s="100" customFormat="1" ht="31.5" customHeight="1" x14ac:dyDescent="0.25">
      <c r="A1146" s="216">
        <f t="shared" si="284"/>
        <v>1131</v>
      </c>
      <c r="B1146" s="229" t="s">
        <v>151</v>
      </c>
      <c r="C1146" s="230"/>
      <c r="D1146" s="230"/>
      <c r="E1146" s="230"/>
      <c r="F1146" s="230"/>
      <c r="G1146" s="230"/>
      <c r="H1146" s="230"/>
      <c r="I1146" s="230"/>
      <c r="J1146" s="206"/>
    </row>
    <row r="1147" spans="1:10" s="146" customFormat="1" ht="28.5" x14ac:dyDescent="0.25">
      <c r="A1147" s="216">
        <f t="shared" si="284"/>
        <v>1132</v>
      </c>
      <c r="B1147" s="157" t="s">
        <v>67</v>
      </c>
      <c r="C1147" s="156">
        <v>0</v>
      </c>
      <c r="D1147" s="156">
        <v>0</v>
      </c>
      <c r="E1147" s="156">
        <v>0</v>
      </c>
      <c r="F1147" s="156">
        <v>0</v>
      </c>
      <c r="G1147" s="156">
        <v>0</v>
      </c>
      <c r="H1147" s="156">
        <v>0</v>
      </c>
      <c r="I1147" s="156"/>
    </row>
    <row r="1148" spans="1:10" s="146" customFormat="1" ht="15.75" x14ac:dyDescent="0.25">
      <c r="A1148" s="216">
        <f t="shared" si="284"/>
        <v>1133</v>
      </c>
      <c r="B1148" s="157" t="s">
        <v>12</v>
      </c>
      <c r="C1148" s="156">
        <v>0</v>
      </c>
      <c r="D1148" s="156">
        <v>0</v>
      </c>
      <c r="E1148" s="156">
        <v>0</v>
      </c>
      <c r="F1148" s="156">
        <v>0</v>
      </c>
      <c r="G1148" s="156">
        <v>0</v>
      </c>
      <c r="H1148" s="156">
        <v>0</v>
      </c>
      <c r="I1148" s="156"/>
    </row>
    <row r="1149" spans="1:10" s="146" customFormat="1" ht="15.75" x14ac:dyDescent="0.25">
      <c r="A1149" s="216">
        <f t="shared" si="284"/>
        <v>1134</v>
      </c>
      <c r="B1149" s="157" t="s">
        <v>13</v>
      </c>
      <c r="C1149" s="156">
        <v>0</v>
      </c>
      <c r="D1149" s="156">
        <v>0</v>
      </c>
      <c r="E1149" s="156">
        <v>0</v>
      </c>
      <c r="F1149" s="156">
        <v>0</v>
      </c>
      <c r="G1149" s="156">
        <v>0</v>
      </c>
      <c r="H1149" s="156">
        <v>0</v>
      </c>
      <c r="I1149" s="156"/>
    </row>
    <row r="1150" spans="1:10" s="146" customFormat="1" ht="15.75" x14ac:dyDescent="0.25">
      <c r="A1150" s="216">
        <f t="shared" si="284"/>
        <v>1135</v>
      </c>
      <c r="B1150" s="157" t="s">
        <v>14</v>
      </c>
      <c r="C1150" s="156">
        <v>0</v>
      </c>
      <c r="D1150" s="156">
        <v>0</v>
      </c>
      <c r="E1150" s="156">
        <v>0</v>
      </c>
      <c r="F1150" s="156">
        <v>0</v>
      </c>
      <c r="G1150" s="156">
        <v>0</v>
      </c>
      <c r="H1150" s="156">
        <v>0</v>
      </c>
      <c r="I1150" s="156"/>
    </row>
    <row r="1151" spans="1:10" s="146" customFormat="1" ht="15.75" x14ac:dyDescent="0.25">
      <c r="A1151" s="216">
        <f t="shared" si="284"/>
        <v>1136</v>
      </c>
      <c r="B1151" s="157" t="s">
        <v>15</v>
      </c>
      <c r="C1151" s="156">
        <v>0</v>
      </c>
      <c r="D1151" s="156">
        <v>0</v>
      </c>
      <c r="E1151" s="156">
        <v>0</v>
      </c>
      <c r="F1151" s="156">
        <v>0</v>
      </c>
      <c r="G1151" s="156">
        <v>0</v>
      </c>
      <c r="H1151" s="156">
        <v>0</v>
      </c>
      <c r="I1151" s="156"/>
    </row>
    <row r="1152" spans="1:10" s="100" customFormat="1" ht="60" x14ac:dyDescent="0.25">
      <c r="A1152" s="216">
        <f t="shared" si="284"/>
        <v>1137</v>
      </c>
      <c r="B1152" s="16" t="s">
        <v>301</v>
      </c>
      <c r="C1152" s="20">
        <v>0</v>
      </c>
      <c r="D1152" s="20">
        <v>0</v>
      </c>
      <c r="E1152" s="20">
        <v>0</v>
      </c>
      <c r="F1152" s="20">
        <v>0</v>
      </c>
      <c r="G1152" s="20">
        <v>0</v>
      </c>
      <c r="H1152" s="20">
        <v>0</v>
      </c>
      <c r="I1152" s="20"/>
    </row>
    <row r="1153" spans="1:9" s="100" customFormat="1" ht="15.75" x14ac:dyDescent="0.25">
      <c r="A1153" s="216">
        <f t="shared" si="284"/>
        <v>1138</v>
      </c>
      <c r="B1153" s="16" t="s">
        <v>12</v>
      </c>
      <c r="C1153" s="20">
        <v>0</v>
      </c>
      <c r="D1153" s="20">
        <v>0</v>
      </c>
      <c r="E1153" s="20">
        <v>0</v>
      </c>
      <c r="F1153" s="20">
        <v>0</v>
      </c>
      <c r="G1153" s="20">
        <v>0</v>
      </c>
      <c r="H1153" s="20">
        <v>0</v>
      </c>
      <c r="I1153" s="20"/>
    </row>
    <row r="1154" spans="1:9" s="100" customFormat="1" ht="15.75" x14ac:dyDescent="0.25">
      <c r="A1154" s="216">
        <f t="shared" si="284"/>
        <v>1139</v>
      </c>
      <c r="B1154" s="16" t="s">
        <v>13</v>
      </c>
      <c r="C1154" s="20">
        <v>0</v>
      </c>
      <c r="D1154" s="20">
        <v>0</v>
      </c>
      <c r="E1154" s="20">
        <v>0</v>
      </c>
      <c r="F1154" s="20">
        <v>0</v>
      </c>
      <c r="G1154" s="20">
        <v>0</v>
      </c>
      <c r="H1154" s="20">
        <v>0</v>
      </c>
      <c r="I1154" s="20"/>
    </row>
    <row r="1155" spans="1:9" s="100" customFormat="1" ht="15.75" x14ac:dyDescent="0.25">
      <c r="A1155" s="216">
        <f t="shared" si="284"/>
        <v>1140</v>
      </c>
      <c r="B1155" s="16" t="s">
        <v>14</v>
      </c>
      <c r="C1155" s="20">
        <v>0</v>
      </c>
      <c r="D1155" s="20">
        <v>0</v>
      </c>
      <c r="E1155" s="20">
        <v>0</v>
      </c>
      <c r="F1155" s="20">
        <v>0</v>
      </c>
      <c r="G1155" s="20">
        <v>0</v>
      </c>
      <c r="H1155" s="20">
        <v>0</v>
      </c>
      <c r="I1155" s="20"/>
    </row>
    <row r="1156" spans="1:9" s="100" customFormat="1" ht="15.75" x14ac:dyDescent="0.25">
      <c r="A1156" s="216">
        <f t="shared" si="284"/>
        <v>1141</v>
      </c>
      <c r="B1156" s="16" t="s">
        <v>15</v>
      </c>
      <c r="C1156" s="20">
        <v>0</v>
      </c>
      <c r="D1156" s="20">
        <v>0</v>
      </c>
      <c r="E1156" s="20">
        <v>0</v>
      </c>
      <c r="F1156" s="20">
        <v>0</v>
      </c>
      <c r="G1156" s="20">
        <v>0</v>
      </c>
      <c r="H1156" s="20">
        <v>0</v>
      </c>
      <c r="I1156" s="20"/>
    </row>
    <row r="1157" spans="1:9" s="100" customFormat="1" ht="31.5" customHeight="1" x14ac:dyDescent="0.25">
      <c r="A1157" s="216">
        <f t="shared" si="284"/>
        <v>1142</v>
      </c>
      <c r="B1157" s="260" t="s">
        <v>152</v>
      </c>
      <c r="C1157" s="260"/>
      <c r="D1157" s="260"/>
      <c r="E1157" s="260"/>
      <c r="F1157" s="260"/>
      <c r="G1157" s="260"/>
      <c r="H1157" s="260"/>
      <c r="I1157" s="260"/>
    </row>
    <row r="1158" spans="1:9" s="146" customFormat="1" ht="27" customHeight="1" x14ac:dyDescent="0.25">
      <c r="A1158" s="216">
        <f t="shared" si="284"/>
        <v>1143</v>
      </c>
      <c r="B1158" s="157" t="s">
        <v>67</v>
      </c>
      <c r="C1158" s="156">
        <v>7367</v>
      </c>
      <c r="D1158" s="156">
        <v>1330</v>
      </c>
      <c r="E1158" s="156">
        <v>1407</v>
      </c>
      <c r="F1158" s="156">
        <v>1470</v>
      </c>
      <c r="G1158" s="156">
        <v>1539</v>
      </c>
      <c r="H1158" s="156">
        <v>1611</v>
      </c>
      <c r="I1158" s="156"/>
    </row>
    <row r="1159" spans="1:9" s="146" customFormat="1" ht="15.75" x14ac:dyDescent="0.25">
      <c r="A1159" s="216">
        <f t="shared" si="284"/>
        <v>1144</v>
      </c>
      <c r="B1159" s="157" t="s">
        <v>153</v>
      </c>
      <c r="C1159" s="156">
        <f>C1165+C1176+C1187</f>
        <v>0</v>
      </c>
      <c r="D1159" s="156">
        <v>0</v>
      </c>
      <c r="E1159" s="156">
        <v>0</v>
      </c>
      <c r="F1159" s="156">
        <v>0</v>
      </c>
      <c r="G1159" s="156">
        <v>0</v>
      </c>
      <c r="H1159" s="156">
        <v>0</v>
      </c>
      <c r="I1159" s="156"/>
    </row>
    <row r="1160" spans="1:9" s="146" customFormat="1" ht="15.75" x14ac:dyDescent="0.25">
      <c r="A1160" s="216">
        <f t="shared" si="284"/>
        <v>1145</v>
      </c>
      <c r="B1160" s="157" t="s">
        <v>154</v>
      </c>
      <c r="C1160" s="156">
        <v>1008</v>
      </c>
      <c r="D1160" s="156">
        <v>175</v>
      </c>
      <c r="E1160" s="156">
        <v>192.5</v>
      </c>
      <c r="F1160" s="156">
        <v>203</v>
      </c>
      <c r="G1160" s="156">
        <v>213.5</v>
      </c>
      <c r="H1160" s="156">
        <v>224</v>
      </c>
      <c r="I1160" s="156"/>
    </row>
    <row r="1161" spans="1:9" s="146" customFormat="1" ht="15.75" x14ac:dyDescent="0.25">
      <c r="A1161" s="216">
        <f t="shared" ref="A1161:A1224" si="294">A1160+1</f>
        <v>1146</v>
      </c>
      <c r="B1161" s="157" t="s">
        <v>73</v>
      </c>
      <c r="C1161" s="156">
        <v>6359</v>
      </c>
      <c r="D1161" s="156">
        <v>1155</v>
      </c>
      <c r="E1161" s="156">
        <v>1214.5</v>
      </c>
      <c r="F1161" s="156">
        <v>1267</v>
      </c>
      <c r="G1161" s="156">
        <v>1325.5</v>
      </c>
      <c r="H1161" s="156">
        <v>1387</v>
      </c>
      <c r="I1161" s="156"/>
    </row>
    <row r="1162" spans="1:9" s="146" customFormat="1" ht="15.75" x14ac:dyDescent="0.25">
      <c r="A1162" s="216">
        <f t="shared" si="294"/>
        <v>1147</v>
      </c>
      <c r="B1162" s="157" t="s">
        <v>155</v>
      </c>
      <c r="C1162" s="156">
        <v>0</v>
      </c>
      <c r="D1162" s="156">
        <v>0</v>
      </c>
      <c r="E1162" s="156">
        <v>0</v>
      </c>
      <c r="F1162" s="156">
        <v>0</v>
      </c>
      <c r="G1162" s="156">
        <v>0</v>
      </c>
      <c r="H1162" s="156">
        <v>0</v>
      </c>
      <c r="I1162" s="156"/>
    </row>
    <row r="1163" spans="1:9" s="100" customFormat="1" ht="31.5" customHeight="1" x14ac:dyDescent="0.25">
      <c r="A1163" s="216">
        <f t="shared" si="294"/>
        <v>1148</v>
      </c>
      <c r="B1163" s="229" t="s">
        <v>156</v>
      </c>
      <c r="C1163" s="230"/>
      <c r="D1163" s="230"/>
      <c r="E1163" s="230"/>
      <c r="F1163" s="230"/>
      <c r="G1163" s="230"/>
      <c r="H1163" s="230"/>
      <c r="I1163" s="231"/>
    </row>
    <row r="1164" spans="1:9" s="146" customFormat="1" ht="27" customHeight="1" x14ac:dyDescent="0.25">
      <c r="A1164" s="216">
        <f t="shared" si="294"/>
        <v>1149</v>
      </c>
      <c r="B1164" s="157" t="s">
        <v>67</v>
      </c>
      <c r="C1164" s="156">
        <f>SUM(C1165:C1168)</f>
        <v>1971</v>
      </c>
      <c r="D1164" s="156">
        <f t="shared" ref="D1164:H1164" si="295">SUM(D1165:D1168)</f>
        <v>350</v>
      </c>
      <c r="E1164" s="156">
        <f t="shared" si="295"/>
        <v>378</v>
      </c>
      <c r="F1164" s="156">
        <f t="shared" si="295"/>
        <v>396</v>
      </c>
      <c r="G1164" s="156">
        <f t="shared" si="295"/>
        <v>414</v>
      </c>
      <c r="H1164" s="156">
        <f t="shared" si="295"/>
        <v>433</v>
      </c>
      <c r="I1164" s="156"/>
    </row>
    <row r="1165" spans="1:9" s="146" customFormat="1" ht="15.75" x14ac:dyDescent="0.25">
      <c r="A1165" s="216">
        <f t="shared" si="294"/>
        <v>1150</v>
      </c>
      <c r="B1165" s="157" t="s">
        <v>153</v>
      </c>
      <c r="C1165" s="156">
        <f>C1170</f>
        <v>0</v>
      </c>
      <c r="D1165" s="156">
        <f t="shared" ref="D1165:H1165" si="296">D1170</f>
        <v>0</v>
      </c>
      <c r="E1165" s="156">
        <f t="shared" si="296"/>
        <v>0</v>
      </c>
      <c r="F1165" s="156">
        <f t="shared" si="296"/>
        <v>0</v>
      </c>
      <c r="G1165" s="156">
        <f t="shared" si="296"/>
        <v>0</v>
      </c>
      <c r="H1165" s="156">
        <f t="shared" si="296"/>
        <v>0</v>
      </c>
      <c r="I1165" s="156"/>
    </row>
    <row r="1166" spans="1:9" s="146" customFormat="1" ht="15.75" x14ac:dyDescent="0.25">
      <c r="A1166" s="216">
        <f t="shared" si="294"/>
        <v>1151</v>
      </c>
      <c r="B1166" s="157" t="s">
        <v>154</v>
      </c>
      <c r="C1166" s="156">
        <f t="shared" ref="C1166:H1168" si="297">C1171</f>
        <v>1008</v>
      </c>
      <c r="D1166" s="156">
        <f t="shared" si="297"/>
        <v>175</v>
      </c>
      <c r="E1166" s="156">
        <f t="shared" si="297"/>
        <v>192.5</v>
      </c>
      <c r="F1166" s="156">
        <f t="shared" si="297"/>
        <v>203</v>
      </c>
      <c r="G1166" s="156">
        <f t="shared" si="297"/>
        <v>213.5</v>
      </c>
      <c r="H1166" s="156">
        <f t="shared" si="297"/>
        <v>224</v>
      </c>
      <c r="I1166" s="156"/>
    </row>
    <row r="1167" spans="1:9" s="146" customFormat="1" ht="15.75" x14ac:dyDescent="0.25">
      <c r="A1167" s="216">
        <f t="shared" si="294"/>
        <v>1152</v>
      </c>
      <c r="B1167" s="157" t="s">
        <v>73</v>
      </c>
      <c r="C1167" s="156">
        <f t="shared" si="297"/>
        <v>963</v>
      </c>
      <c r="D1167" s="156">
        <f t="shared" si="297"/>
        <v>175</v>
      </c>
      <c r="E1167" s="156">
        <f t="shared" si="297"/>
        <v>185.5</v>
      </c>
      <c r="F1167" s="156">
        <f t="shared" si="297"/>
        <v>193</v>
      </c>
      <c r="G1167" s="156">
        <f t="shared" si="297"/>
        <v>200.5</v>
      </c>
      <c r="H1167" s="156">
        <f t="shared" si="297"/>
        <v>209</v>
      </c>
      <c r="I1167" s="156"/>
    </row>
    <row r="1168" spans="1:9" s="146" customFormat="1" ht="15.75" x14ac:dyDescent="0.25">
      <c r="A1168" s="216">
        <f t="shared" si="294"/>
        <v>1153</v>
      </c>
      <c r="B1168" s="157" t="s">
        <v>155</v>
      </c>
      <c r="C1168" s="156">
        <f t="shared" si="297"/>
        <v>0</v>
      </c>
      <c r="D1168" s="156">
        <f t="shared" si="297"/>
        <v>0</v>
      </c>
      <c r="E1168" s="156">
        <f t="shared" si="297"/>
        <v>0</v>
      </c>
      <c r="F1168" s="156">
        <f t="shared" si="297"/>
        <v>0</v>
      </c>
      <c r="G1168" s="156">
        <f t="shared" si="297"/>
        <v>0</v>
      </c>
      <c r="H1168" s="156">
        <f t="shared" si="297"/>
        <v>0</v>
      </c>
      <c r="I1168" s="156"/>
    </row>
    <row r="1169" spans="1:10" s="100" customFormat="1" ht="60" x14ac:dyDescent="0.25">
      <c r="A1169" s="216">
        <f t="shared" si="294"/>
        <v>1154</v>
      </c>
      <c r="B1169" s="16" t="s">
        <v>302</v>
      </c>
      <c r="C1169" s="20">
        <v>1971</v>
      </c>
      <c r="D1169" s="16">
        <v>350</v>
      </c>
      <c r="E1169" s="16">
        <v>378</v>
      </c>
      <c r="F1169" s="16">
        <v>396</v>
      </c>
      <c r="G1169" s="16">
        <v>414</v>
      </c>
      <c r="H1169" s="16">
        <v>433</v>
      </c>
      <c r="I1169" s="16"/>
    </row>
    <row r="1170" spans="1:10" s="100" customFormat="1" ht="15.75" x14ac:dyDescent="0.25">
      <c r="A1170" s="216">
        <f t="shared" si="294"/>
        <v>1155</v>
      </c>
      <c r="B1170" s="153" t="s">
        <v>12</v>
      </c>
      <c r="C1170" s="192">
        <v>0</v>
      </c>
      <c r="D1170" s="192">
        <v>0</v>
      </c>
      <c r="E1170" s="192">
        <v>0</v>
      </c>
      <c r="F1170" s="192">
        <v>0</v>
      </c>
      <c r="G1170" s="192">
        <v>0</v>
      </c>
      <c r="H1170" s="192">
        <v>0</v>
      </c>
      <c r="I1170" s="274"/>
    </row>
    <row r="1171" spans="1:10" s="100" customFormat="1" ht="15.75" x14ac:dyDescent="0.25">
      <c r="A1171" s="216">
        <f t="shared" si="294"/>
        <v>1156</v>
      </c>
      <c r="B1171" s="16" t="s">
        <v>157</v>
      </c>
      <c r="C1171" s="138">
        <v>1008</v>
      </c>
      <c r="D1171" s="138">
        <v>175</v>
      </c>
      <c r="E1171" s="138">
        <v>192.5</v>
      </c>
      <c r="F1171" s="138">
        <v>203</v>
      </c>
      <c r="G1171" s="138">
        <v>213.5</v>
      </c>
      <c r="H1171" s="138">
        <v>224</v>
      </c>
      <c r="I1171" s="274"/>
    </row>
    <row r="1172" spans="1:10" s="100" customFormat="1" ht="15.75" x14ac:dyDescent="0.25">
      <c r="A1172" s="216">
        <f t="shared" si="294"/>
        <v>1157</v>
      </c>
      <c r="B1172" s="16" t="s">
        <v>73</v>
      </c>
      <c r="C1172" s="20">
        <v>963</v>
      </c>
      <c r="D1172" s="155">
        <v>175</v>
      </c>
      <c r="E1172" s="155">
        <v>185.5</v>
      </c>
      <c r="F1172" s="155">
        <v>193</v>
      </c>
      <c r="G1172" s="155">
        <v>200.5</v>
      </c>
      <c r="H1172" s="155">
        <v>209</v>
      </c>
      <c r="I1172" s="16"/>
    </row>
    <row r="1173" spans="1:10" s="100" customFormat="1" ht="15.75" x14ac:dyDescent="0.25">
      <c r="A1173" s="216">
        <f t="shared" si="294"/>
        <v>1158</v>
      </c>
      <c r="B1173" s="153" t="s">
        <v>15</v>
      </c>
      <c r="C1173" s="155">
        <v>0</v>
      </c>
      <c r="D1173" s="155">
        <v>0</v>
      </c>
      <c r="E1173" s="155">
        <v>0</v>
      </c>
      <c r="F1173" s="155">
        <v>0</v>
      </c>
      <c r="G1173" s="155">
        <v>0</v>
      </c>
      <c r="H1173" s="155">
        <v>0</v>
      </c>
      <c r="I1173" s="155"/>
    </row>
    <row r="1174" spans="1:10" s="100" customFormat="1" ht="15" customHeight="1" x14ac:dyDescent="0.25">
      <c r="A1174" s="216">
        <f t="shared" si="294"/>
        <v>1159</v>
      </c>
      <c r="B1174" s="229" t="s">
        <v>158</v>
      </c>
      <c r="C1174" s="230"/>
      <c r="D1174" s="230"/>
      <c r="E1174" s="230"/>
      <c r="F1174" s="230"/>
      <c r="G1174" s="230"/>
      <c r="H1174" s="230"/>
      <c r="I1174" s="230"/>
      <c r="J1174" s="206"/>
    </row>
    <row r="1175" spans="1:10" s="146" customFormat="1" ht="27" customHeight="1" x14ac:dyDescent="0.25">
      <c r="A1175" s="216">
        <f t="shared" si="294"/>
        <v>1160</v>
      </c>
      <c r="B1175" s="157" t="s">
        <v>67</v>
      </c>
      <c r="C1175" s="156">
        <f>SUM(C1176:C1179)</f>
        <v>280</v>
      </c>
      <c r="D1175" s="156">
        <f t="shared" ref="D1175:H1175" si="298">SUM(D1176:D1179)</f>
        <v>50</v>
      </c>
      <c r="E1175" s="156">
        <f t="shared" si="298"/>
        <v>53</v>
      </c>
      <c r="F1175" s="156">
        <f t="shared" si="298"/>
        <v>56</v>
      </c>
      <c r="G1175" s="156">
        <f t="shared" si="298"/>
        <v>59</v>
      </c>
      <c r="H1175" s="156">
        <f t="shared" si="298"/>
        <v>62</v>
      </c>
      <c r="I1175" s="156"/>
    </row>
    <row r="1176" spans="1:10" s="146" customFormat="1" ht="15.75" x14ac:dyDescent="0.25">
      <c r="A1176" s="216">
        <f t="shared" si="294"/>
        <v>1161</v>
      </c>
      <c r="B1176" s="157" t="s">
        <v>153</v>
      </c>
      <c r="C1176" s="156">
        <f>C1181</f>
        <v>0</v>
      </c>
      <c r="D1176" s="156">
        <f t="shared" ref="D1176:H1176" si="299">D1181</f>
        <v>0</v>
      </c>
      <c r="E1176" s="156">
        <f t="shared" si="299"/>
        <v>0</v>
      </c>
      <c r="F1176" s="156">
        <f t="shared" si="299"/>
        <v>0</v>
      </c>
      <c r="G1176" s="156">
        <f t="shared" si="299"/>
        <v>0</v>
      </c>
      <c r="H1176" s="156">
        <f t="shared" si="299"/>
        <v>0</v>
      </c>
      <c r="I1176" s="156"/>
    </row>
    <row r="1177" spans="1:10" s="146" customFormat="1" ht="15.75" x14ac:dyDescent="0.25">
      <c r="A1177" s="216">
        <f t="shared" si="294"/>
        <v>1162</v>
      </c>
      <c r="B1177" s="157" t="s">
        <v>154</v>
      </c>
      <c r="C1177" s="156">
        <f t="shared" ref="C1177:H1179" si="300">C1182</f>
        <v>0</v>
      </c>
      <c r="D1177" s="156">
        <f t="shared" si="300"/>
        <v>0</v>
      </c>
      <c r="E1177" s="156">
        <f t="shared" si="300"/>
        <v>0</v>
      </c>
      <c r="F1177" s="156">
        <f t="shared" si="300"/>
        <v>0</v>
      </c>
      <c r="G1177" s="156">
        <f t="shared" si="300"/>
        <v>0</v>
      </c>
      <c r="H1177" s="156">
        <f t="shared" si="300"/>
        <v>0</v>
      </c>
      <c r="I1177" s="156"/>
    </row>
    <row r="1178" spans="1:10" s="146" customFormat="1" ht="15.75" x14ac:dyDescent="0.25">
      <c r="A1178" s="216">
        <f t="shared" si="294"/>
        <v>1163</v>
      </c>
      <c r="B1178" s="157" t="s">
        <v>73</v>
      </c>
      <c r="C1178" s="156">
        <f t="shared" si="300"/>
        <v>280</v>
      </c>
      <c r="D1178" s="156">
        <f t="shared" si="300"/>
        <v>50</v>
      </c>
      <c r="E1178" s="156">
        <f t="shared" si="300"/>
        <v>53</v>
      </c>
      <c r="F1178" s="156">
        <f t="shared" si="300"/>
        <v>56</v>
      </c>
      <c r="G1178" s="156">
        <f t="shared" si="300"/>
        <v>59</v>
      </c>
      <c r="H1178" s="156">
        <f t="shared" si="300"/>
        <v>62</v>
      </c>
      <c r="I1178" s="156"/>
    </row>
    <row r="1179" spans="1:10" s="146" customFormat="1" ht="15.75" x14ac:dyDescent="0.25">
      <c r="A1179" s="216">
        <f t="shared" si="294"/>
        <v>1164</v>
      </c>
      <c r="B1179" s="157" t="s">
        <v>155</v>
      </c>
      <c r="C1179" s="156">
        <f t="shared" si="300"/>
        <v>0</v>
      </c>
      <c r="D1179" s="156">
        <f t="shared" si="300"/>
        <v>0</v>
      </c>
      <c r="E1179" s="156">
        <f t="shared" si="300"/>
        <v>0</v>
      </c>
      <c r="F1179" s="156">
        <f t="shared" si="300"/>
        <v>0</v>
      </c>
      <c r="G1179" s="156">
        <f t="shared" si="300"/>
        <v>0</v>
      </c>
      <c r="H1179" s="156">
        <f t="shared" si="300"/>
        <v>0</v>
      </c>
      <c r="I1179" s="156"/>
    </row>
    <row r="1180" spans="1:10" s="100" customFormat="1" ht="45" x14ac:dyDescent="0.25">
      <c r="A1180" s="216">
        <f t="shared" si="294"/>
        <v>1165</v>
      </c>
      <c r="B1180" s="16" t="s">
        <v>303</v>
      </c>
      <c r="C1180" s="138">
        <v>280</v>
      </c>
      <c r="D1180" s="138">
        <v>50</v>
      </c>
      <c r="E1180" s="138">
        <v>53</v>
      </c>
      <c r="F1180" s="138">
        <v>56</v>
      </c>
      <c r="G1180" s="138">
        <v>59</v>
      </c>
      <c r="H1180" s="138">
        <v>62</v>
      </c>
      <c r="I1180" s="153"/>
    </row>
    <row r="1181" spans="1:10" s="100" customFormat="1" ht="15.75" x14ac:dyDescent="0.25">
      <c r="A1181" s="216">
        <f t="shared" si="294"/>
        <v>1166</v>
      </c>
      <c r="B1181" s="153" t="s">
        <v>12</v>
      </c>
      <c r="C1181" s="155">
        <v>0</v>
      </c>
      <c r="D1181" s="155">
        <v>0</v>
      </c>
      <c r="E1181" s="155">
        <v>0</v>
      </c>
      <c r="F1181" s="155">
        <v>0</v>
      </c>
      <c r="G1181" s="155">
        <v>0</v>
      </c>
      <c r="H1181" s="155">
        <v>0</v>
      </c>
      <c r="I1181" s="202"/>
    </row>
    <row r="1182" spans="1:10" s="100" customFormat="1" ht="15.75" x14ac:dyDescent="0.25">
      <c r="A1182" s="216">
        <f t="shared" si="294"/>
        <v>1167</v>
      </c>
      <c r="B1182" s="16" t="s">
        <v>154</v>
      </c>
      <c r="C1182" s="155">
        <v>0</v>
      </c>
      <c r="D1182" s="155">
        <v>0</v>
      </c>
      <c r="E1182" s="155">
        <v>0</v>
      </c>
      <c r="F1182" s="155">
        <v>0</v>
      </c>
      <c r="G1182" s="155">
        <v>0</v>
      </c>
      <c r="H1182" s="155">
        <v>0</v>
      </c>
      <c r="I1182" s="202"/>
    </row>
    <row r="1183" spans="1:10" s="100" customFormat="1" ht="15.75" x14ac:dyDescent="0.25">
      <c r="A1183" s="216">
        <f t="shared" si="294"/>
        <v>1168</v>
      </c>
      <c r="B1183" s="16" t="s">
        <v>73</v>
      </c>
      <c r="C1183" s="155">
        <v>280</v>
      </c>
      <c r="D1183" s="155">
        <v>50</v>
      </c>
      <c r="E1183" s="155">
        <v>53</v>
      </c>
      <c r="F1183" s="155">
        <v>56</v>
      </c>
      <c r="G1183" s="155">
        <v>59</v>
      </c>
      <c r="H1183" s="155">
        <v>62</v>
      </c>
      <c r="I1183" s="16"/>
    </row>
    <row r="1184" spans="1:10" s="100" customFormat="1" ht="15.75" x14ac:dyDescent="0.25">
      <c r="A1184" s="216">
        <f t="shared" si="294"/>
        <v>1169</v>
      </c>
      <c r="B1184" s="153" t="s">
        <v>15</v>
      </c>
      <c r="C1184" s="155">
        <v>0</v>
      </c>
      <c r="D1184" s="155">
        <v>0</v>
      </c>
      <c r="E1184" s="155">
        <v>0</v>
      </c>
      <c r="F1184" s="155">
        <v>0</v>
      </c>
      <c r="G1184" s="155">
        <v>0</v>
      </c>
      <c r="H1184" s="155">
        <v>0</v>
      </c>
      <c r="I1184" s="155"/>
    </row>
    <row r="1185" spans="1:12" s="100" customFormat="1" ht="15" customHeight="1" x14ac:dyDescent="0.25">
      <c r="A1185" s="216">
        <f t="shared" si="294"/>
        <v>1170</v>
      </c>
      <c r="B1185" s="229" t="s">
        <v>159</v>
      </c>
      <c r="C1185" s="230"/>
      <c r="D1185" s="230"/>
      <c r="E1185" s="230"/>
      <c r="F1185" s="230"/>
      <c r="G1185" s="230"/>
      <c r="H1185" s="230"/>
      <c r="I1185" s="231"/>
    </row>
    <row r="1186" spans="1:12" s="146" customFormat="1" ht="27" customHeight="1" x14ac:dyDescent="0.25">
      <c r="A1186" s="216">
        <f t="shared" si="294"/>
        <v>1171</v>
      </c>
      <c r="B1186" s="157" t="s">
        <v>67</v>
      </c>
      <c r="C1186" s="156">
        <f>SUM(C1187:C1190)</f>
        <v>5106</v>
      </c>
      <c r="D1186" s="156">
        <f t="shared" ref="D1186:H1186" si="301">SUM(D1187:D1190)</f>
        <v>930</v>
      </c>
      <c r="E1186" s="156">
        <f t="shared" si="301"/>
        <v>976</v>
      </c>
      <c r="F1186" s="156">
        <f t="shared" si="301"/>
        <v>1018</v>
      </c>
      <c r="G1186" s="156">
        <f t="shared" si="301"/>
        <v>1066</v>
      </c>
      <c r="H1186" s="156">
        <f t="shared" si="301"/>
        <v>1116</v>
      </c>
      <c r="I1186" s="156"/>
    </row>
    <row r="1187" spans="1:12" s="146" customFormat="1" ht="15.75" x14ac:dyDescent="0.25">
      <c r="A1187" s="216">
        <f t="shared" si="294"/>
        <v>1172</v>
      </c>
      <c r="B1187" s="157" t="s">
        <v>153</v>
      </c>
      <c r="C1187" s="156">
        <f t="shared" ref="C1187:H1190" si="302">C1192+C1197</f>
        <v>0</v>
      </c>
      <c r="D1187" s="156">
        <f t="shared" si="302"/>
        <v>0</v>
      </c>
      <c r="E1187" s="156">
        <f t="shared" si="302"/>
        <v>0</v>
      </c>
      <c r="F1187" s="156">
        <f t="shared" si="302"/>
        <v>0</v>
      </c>
      <c r="G1187" s="156">
        <f t="shared" si="302"/>
        <v>0</v>
      </c>
      <c r="H1187" s="156">
        <f t="shared" si="302"/>
        <v>0</v>
      </c>
      <c r="I1187" s="156"/>
    </row>
    <row r="1188" spans="1:12" s="146" customFormat="1" ht="15.75" x14ac:dyDescent="0.25">
      <c r="A1188" s="216">
        <f t="shared" si="294"/>
        <v>1173</v>
      </c>
      <c r="B1188" s="157" t="s">
        <v>154</v>
      </c>
      <c r="C1188" s="156">
        <f t="shared" si="302"/>
        <v>0</v>
      </c>
      <c r="D1188" s="156">
        <f t="shared" si="302"/>
        <v>0</v>
      </c>
      <c r="E1188" s="156">
        <f t="shared" si="302"/>
        <v>0</v>
      </c>
      <c r="F1188" s="156">
        <f t="shared" si="302"/>
        <v>0</v>
      </c>
      <c r="G1188" s="156">
        <f t="shared" si="302"/>
        <v>0</v>
      </c>
      <c r="H1188" s="156">
        <f t="shared" si="302"/>
        <v>0</v>
      </c>
      <c r="I1188" s="156"/>
    </row>
    <row r="1189" spans="1:12" s="146" customFormat="1" ht="15.75" x14ac:dyDescent="0.25">
      <c r="A1189" s="216">
        <f t="shared" si="294"/>
        <v>1174</v>
      </c>
      <c r="B1189" s="157" t="s">
        <v>73</v>
      </c>
      <c r="C1189" s="156">
        <f t="shared" si="302"/>
        <v>5106</v>
      </c>
      <c r="D1189" s="156">
        <f t="shared" si="302"/>
        <v>930</v>
      </c>
      <c r="E1189" s="156">
        <f t="shared" si="302"/>
        <v>976</v>
      </c>
      <c r="F1189" s="156">
        <f t="shared" si="302"/>
        <v>1018</v>
      </c>
      <c r="G1189" s="156">
        <f t="shared" si="302"/>
        <v>1066</v>
      </c>
      <c r="H1189" s="156">
        <f t="shared" si="302"/>
        <v>1116</v>
      </c>
      <c r="I1189" s="156"/>
    </row>
    <row r="1190" spans="1:12" s="146" customFormat="1" ht="15.75" x14ac:dyDescent="0.25">
      <c r="A1190" s="216">
        <f t="shared" si="294"/>
        <v>1175</v>
      </c>
      <c r="B1190" s="157" t="s">
        <v>155</v>
      </c>
      <c r="C1190" s="156">
        <f t="shared" si="302"/>
        <v>0</v>
      </c>
      <c r="D1190" s="156">
        <f t="shared" si="302"/>
        <v>0</v>
      </c>
      <c r="E1190" s="156">
        <f t="shared" si="302"/>
        <v>0</v>
      </c>
      <c r="F1190" s="156">
        <f t="shared" si="302"/>
        <v>0</v>
      </c>
      <c r="G1190" s="156">
        <f t="shared" si="302"/>
        <v>0</v>
      </c>
      <c r="H1190" s="156">
        <f t="shared" si="302"/>
        <v>0</v>
      </c>
      <c r="I1190" s="156"/>
    </row>
    <row r="1191" spans="1:12" s="100" customFormat="1" ht="33" customHeight="1" x14ac:dyDescent="0.25">
      <c r="A1191" s="216">
        <f t="shared" si="294"/>
        <v>1176</v>
      </c>
      <c r="B1191" s="16" t="s">
        <v>304</v>
      </c>
      <c r="C1191" s="138">
        <v>684</v>
      </c>
      <c r="D1191" s="138">
        <v>130</v>
      </c>
      <c r="E1191" s="138">
        <v>136</v>
      </c>
      <c r="F1191" s="138">
        <v>136</v>
      </c>
      <c r="G1191" s="138">
        <v>139</v>
      </c>
      <c r="H1191" s="138">
        <v>143</v>
      </c>
      <c r="I1191" s="153"/>
    </row>
    <row r="1192" spans="1:12" s="100" customFormat="1" ht="15.75" x14ac:dyDescent="0.25">
      <c r="A1192" s="216">
        <f t="shared" si="294"/>
        <v>1177</v>
      </c>
      <c r="B1192" s="153" t="s">
        <v>12</v>
      </c>
      <c r="C1192" s="138">
        <v>0</v>
      </c>
      <c r="D1192" s="138">
        <v>0</v>
      </c>
      <c r="E1192" s="138">
        <v>0</v>
      </c>
      <c r="F1192" s="138">
        <v>0</v>
      </c>
      <c r="G1192" s="138">
        <v>0</v>
      </c>
      <c r="H1192" s="138">
        <v>0</v>
      </c>
      <c r="I1192" s="274"/>
    </row>
    <row r="1193" spans="1:12" s="100" customFormat="1" ht="15.75" x14ac:dyDescent="0.25">
      <c r="A1193" s="216">
        <f t="shared" si="294"/>
        <v>1178</v>
      </c>
      <c r="B1193" s="16" t="s">
        <v>154</v>
      </c>
      <c r="C1193" s="155">
        <v>0</v>
      </c>
      <c r="D1193" s="155">
        <v>0</v>
      </c>
      <c r="E1193" s="155">
        <v>0</v>
      </c>
      <c r="F1193" s="155">
        <v>0</v>
      </c>
      <c r="G1193" s="155">
        <v>0</v>
      </c>
      <c r="H1193" s="155">
        <v>0</v>
      </c>
      <c r="I1193" s="274"/>
    </row>
    <row r="1194" spans="1:12" s="100" customFormat="1" ht="15.75" x14ac:dyDescent="0.25">
      <c r="A1194" s="216">
        <f t="shared" si="294"/>
        <v>1179</v>
      </c>
      <c r="B1194" s="16" t="s">
        <v>73</v>
      </c>
      <c r="C1194" s="155">
        <v>684</v>
      </c>
      <c r="D1194" s="155">
        <v>130</v>
      </c>
      <c r="E1194" s="155">
        <v>136</v>
      </c>
      <c r="F1194" s="155">
        <v>136</v>
      </c>
      <c r="G1194" s="155">
        <v>139</v>
      </c>
      <c r="H1194" s="155">
        <v>143</v>
      </c>
      <c r="I1194" s="16"/>
    </row>
    <row r="1195" spans="1:12" s="100" customFormat="1" ht="15.75" x14ac:dyDescent="0.25">
      <c r="A1195" s="216">
        <f t="shared" si="294"/>
        <v>1180</v>
      </c>
      <c r="B1195" s="153" t="s">
        <v>15</v>
      </c>
      <c r="C1195" s="155">
        <v>0</v>
      </c>
      <c r="D1195" s="155">
        <v>0</v>
      </c>
      <c r="E1195" s="155">
        <v>0</v>
      </c>
      <c r="F1195" s="155">
        <v>0</v>
      </c>
      <c r="G1195" s="155">
        <v>0</v>
      </c>
      <c r="H1195" s="155">
        <v>0</v>
      </c>
      <c r="I1195" s="155"/>
    </row>
    <row r="1196" spans="1:12" s="100" customFormat="1" ht="45" x14ac:dyDescent="0.25">
      <c r="A1196" s="216">
        <f t="shared" si="294"/>
        <v>1181</v>
      </c>
      <c r="B1196" s="16" t="s">
        <v>305</v>
      </c>
      <c r="C1196" s="138">
        <v>4422</v>
      </c>
      <c r="D1196" s="138">
        <v>800</v>
      </c>
      <c r="E1196" s="138">
        <v>840</v>
      </c>
      <c r="F1196" s="138">
        <v>882</v>
      </c>
      <c r="G1196" s="138">
        <v>927</v>
      </c>
      <c r="H1196" s="138">
        <v>973</v>
      </c>
      <c r="I1196" s="202"/>
    </row>
    <row r="1197" spans="1:12" s="100" customFormat="1" ht="15.75" x14ac:dyDescent="0.25">
      <c r="A1197" s="216">
        <f t="shared" si="294"/>
        <v>1182</v>
      </c>
      <c r="B1197" s="153" t="s">
        <v>12</v>
      </c>
      <c r="C1197" s="138">
        <v>0</v>
      </c>
      <c r="D1197" s="138">
        <v>0</v>
      </c>
      <c r="E1197" s="138">
        <v>0</v>
      </c>
      <c r="F1197" s="138">
        <v>0</v>
      </c>
      <c r="G1197" s="138">
        <v>0</v>
      </c>
      <c r="H1197" s="138">
        <v>0</v>
      </c>
      <c r="I1197" s="274"/>
    </row>
    <row r="1198" spans="1:12" s="100" customFormat="1" ht="15.75" x14ac:dyDescent="0.25">
      <c r="A1198" s="216">
        <f t="shared" si="294"/>
        <v>1183</v>
      </c>
      <c r="B1198" s="16" t="s">
        <v>154</v>
      </c>
      <c r="C1198" s="155">
        <v>0</v>
      </c>
      <c r="D1198" s="155">
        <v>0</v>
      </c>
      <c r="E1198" s="155">
        <v>0</v>
      </c>
      <c r="F1198" s="155">
        <v>0</v>
      </c>
      <c r="G1198" s="155">
        <v>0</v>
      </c>
      <c r="H1198" s="155">
        <v>0</v>
      </c>
      <c r="I1198" s="274"/>
    </row>
    <row r="1199" spans="1:12" s="100" customFormat="1" ht="15.75" x14ac:dyDescent="0.25">
      <c r="A1199" s="216">
        <f t="shared" si="294"/>
        <v>1184</v>
      </c>
      <c r="B1199" s="16" t="s">
        <v>73</v>
      </c>
      <c r="C1199" s="155">
        <v>4422</v>
      </c>
      <c r="D1199" s="155">
        <v>800</v>
      </c>
      <c r="E1199" s="155">
        <v>840</v>
      </c>
      <c r="F1199" s="155">
        <v>882</v>
      </c>
      <c r="G1199" s="155">
        <v>927</v>
      </c>
      <c r="H1199" s="155">
        <v>973</v>
      </c>
      <c r="I1199" s="16"/>
    </row>
    <row r="1200" spans="1:12" ht="15.75" x14ac:dyDescent="0.25">
      <c r="A1200" s="216">
        <f t="shared" si="294"/>
        <v>1185</v>
      </c>
      <c r="B1200" s="153" t="s">
        <v>15</v>
      </c>
      <c r="C1200" s="155">
        <v>0</v>
      </c>
      <c r="D1200" s="155">
        <v>0</v>
      </c>
      <c r="E1200" s="155">
        <v>0</v>
      </c>
      <c r="F1200" s="155">
        <v>0</v>
      </c>
      <c r="G1200" s="155">
        <v>0</v>
      </c>
      <c r="H1200" s="155">
        <v>0</v>
      </c>
      <c r="I1200" s="19"/>
      <c r="J1200" s="1"/>
      <c r="K1200" s="1"/>
      <c r="L1200" s="1"/>
    </row>
    <row r="1201" spans="1:12" ht="43.5" customHeight="1" x14ac:dyDescent="0.3">
      <c r="A1201" s="216">
        <f t="shared" si="294"/>
        <v>1186</v>
      </c>
      <c r="B1201" s="223" t="s">
        <v>40</v>
      </c>
      <c r="C1201" s="224"/>
      <c r="D1201" s="224"/>
      <c r="E1201" s="224"/>
      <c r="F1201" s="224"/>
      <c r="G1201" s="224"/>
      <c r="H1201" s="224"/>
      <c r="I1201" s="225"/>
      <c r="J1201" s="1"/>
      <c r="K1201" s="1"/>
      <c r="L1201" s="1"/>
    </row>
    <row r="1202" spans="1:12" ht="30.75" customHeight="1" x14ac:dyDescent="0.25">
      <c r="A1202" s="216">
        <f t="shared" si="294"/>
        <v>1187</v>
      </c>
      <c r="B1202" s="226" t="s">
        <v>31</v>
      </c>
      <c r="C1202" s="227"/>
      <c r="D1202" s="227"/>
      <c r="E1202" s="227"/>
      <c r="F1202" s="227"/>
      <c r="G1202" s="227"/>
      <c r="H1202" s="227"/>
      <c r="I1202" s="228"/>
    </row>
    <row r="1203" spans="1:12" ht="57" x14ac:dyDescent="0.25">
      <c r="A1203" s="216">
        <f t="shared" si="294"/>
        <v>1188</v>
      </c>
      <c r="B1203" s="11" t="s">
        <v>41</v>
      </c>
      <c r="C1203" s="124">
        <f>SUM(C1204:C1207)</f>
        <v>386137</v>
      </c>
      <c r="D1203" s="124">
        <f t="shared" ref="D1203:H1203" si="303">SUM(D1204:D1207)</f>
        <v>75580</v>
      </c>
      <c r="E1203" s="124">
        <f t="shared" si="303"/>
        <v>76768</v>
      </c>
      <c r="F1203" s="124">
        <f t="shared" si="303"/>
        <v>77213</v>
      </c>
      <c r="G1203" s="124">
        <f t="shared" si="303"/>
        <v>77922</v>
      </c>
      <c r="H1203" s="124">
        <f t="shared" si="303"/>
        <v>78654</v>
      </c>
      <c r="I1203" s="68"/>
    </row>
    <row r="1204" spans="1:12" ht="15.75" x14ac:dyDescent="0.25">
      <c r="A1204" s="216">
        <f t="shared" si="294"/>
        <v>1189</v>
      </c>
      <c r="B1204" s="112" t="s">
        <v>12</v>
      </c>
      <c r="C1204" s="114">
        <f t="shared" ref="C1204:H1207" si="304">C1210+C1236+C1247+C1268+C1279</f>
        <v>1384</v>
      </c>
      <c r="D1204" s="114">
        <f t="shared" si="304"/>
        <v>250</v>
      </c>
      <c r="E1204" s="114">
        <f t="shared" si="304"/>
        <v>263</v>
      </c>
      <c r="F1204" s="114">
        <f t="shared" si="304"/>
        <v>276</v>
      </c>
      <c r="G1204" s="114">
        <f t="shared" si="304"/>
        <v>290</v>
      </c>
      <c r="H1204" s="114">
        <f t="shared" si="304"/>
        <v>305</v>
      </c>
      <c r="I1204" s="28"/>
    </row>
    <row r="1205" spans="1:12" ht="15.75" x14ac:dyDescent="0.25">
      <c r="A1205" s="216">
        <f t="shared" si="294"/>
        <v>1190</v>
      </c>
      <c r="B1205" s="112" t="s">
        <v>13</v>
      </c>
      <c r="C1205" s="114">
        <f t="shared" si="304"/>
        <v>0</v>
      </c>
      <c r="D1205" s="114">
        <f t="shared" si="304"/>
        <v>0</v>
      </c>
      <c r="E1205" s="114">
        <f t="shared" si="304"/>
        <v>0</v>
      </c>
      <c r="F1205" s="114">
        <f t="shared" si="304"/>
        <v>0</v>
      </c>
      <c r="G1205" s="114">
        <f t="shared" si="304"/>
        <v>0</v>
      </c>
      <c r="H1205" s="114">
        <f t="shared" si="304"/>
        <v>0</v>
      </c>
      <c r="I1205" s="28"/>
    </row>
    <row r="1206" spans="1:12" ht="15.75" x14ac:dyDescent="0.25">
      <c r="A1206" s="216">
        <f t="shared" si="294"/>
        <v>1191</v>
      </c>
      <c r="B1206" s="112" t="s">
        <v>14</v>
      </c>
      <c r="C1206" s="113">
        <f t="shared" si="304"/>
        <v>22253</v>
      </c>
      <c r="D1206" s="113">
        <f t="shared" si="304"/>
        <v>3830</v>
      </c>
      <c r="E1206" s="113">
        <f t="shared" si="304"/>
        <v>4505</v>
      </c>
      <c r="F1206" s="113">
        <f t="shared" si="304"/>
        <v>4437</v>
      </c>
      <c r="G1206" s="113">
        <f t="shared" si="304"/>
        <v>4632</v>
      </c>
      <c r="H1206" s="113">
        <f t="shared" si="304"/>
        <v>4849</v>
      </c>
      <c r="I1206" s="28"/>
    </row>
    <row r="1207" spans="1:12" ht="15.75" x14ac:dyDescent="0.25">
      <c r="A1207" s="216">
        <f t="shared" si="294"/>
        <v>1192</v>
      </c>
      <c r="B1207" s="112" t="s">
        <v>15</v>
      </c>
      <c r="C1207" s="113">
        <f t="shared" si="304"/>
        <v>362500</v>
      </c>
      <c r="D1207" s="113">
        <f t="shared" si="304"/>
        <v>71500</v>
      </c>
      <c r="E1207" s="113">
        <f t="shared" si="304"/>
        <v>72000</v>
      </c>
      <c r="F1207" s="113">
        <f t="shared" si="304"/>
        <v>72500</v>
      </c>
      <c r="G1207" s="113">
        <f t="shared" si="304"/>
        <v>73000</v>
      </c>
      <c r="H1207" s="113">
        <f t="shared" si="304"/>
        <v>73500</v>
      </c>
      <c r="I1207" s="28"/>
    </row>
    <row r="1208" spans="1:12" ht="15.75" customHeight="1" x14ac:dyDescent="0.25">
      <c r="A1208" s="216">
        <f t="shared" si="294"/>
        <v>1193</v>
      </c>
      <c r="B1208" s="227" t="s">
        <v>71</v>
      </c>
      <c r="C1208" s="227"/>
      <c r="D1208" s="227"/>
      <c r="E1208" s="227"/>
      <c r="F1208" s="227"/>
      <c r="G1208" s="227"/>
      <c r="H1208" s="227"/>
      <c r="I1208" s="228"/>
      <c r="J1208" s="205"/>
    </row>
    <row r="1209" spans="1:12" ht="57" x14ac:dyDescent="0.25">
      <c r="A1209" s="216">
        <f t="shared" si="294"/>
        <v>1194</v>
      </c>
      <c r="B1209" s="11" t="s">
        <v>41</v>
      </c>
      <c r="C1209" s="124">
        <f>SUM(C1210:C1213)</f>
        <v>5584</v>
      </c>
      <c r="D1209" s="124">
        <f t="shared" ref="D1209:H1209" si="305">SUM(D1210:D1213)</f>
        <v>625</v>
      </c>
      <c r="E1209" s="124">
        <f t="shared" si="305"/>
        <v>1151</v>
      </c>
      <c r="F1209" s="124">
        <f t="shared" si="305"/>
        <v>1208</v>
      </c>
      <c r="G1209" s="124">
        <f t="shared" si="305"/>
        <v>1268</v>
      </c>
      <c r="H1209" s="124">
        <f t="shared" si="305"/>
        <v>1332</v>
      </c>
      <c r="I1209" s="30"/>
    </row>
    <row r="1210" spans="1:12" ht="15.75" x14ac:dyDescent="0.25">
      <c r="A1210" s="216">
        <f t="shared" si="294"/>
        <v>1195</v>
      </c>
      <c r="B1210" s="112" t="s">
        <v>12</v>
      </c>
      <c r="C1210" s="114">
        <f>C1215+C1220+C1225+C1230</f>
        <v>0</v>
      </c>
      <c r="D1210" s="114">
        <f t="shared" ref="D1210:H1210" si="306">D1215+D1220+D1225+D1230</f>
        <v>0</v>
      </c>
      <c r="E1210" s="114">
        <f t="shared" si="306"/>
        <v>0</v>
      </c>
      <c r="F1210" s="114">
        <f t="shared" si="306"/>
        <v>0</v>
      </c>
      <c r="G1210" s="114">
        <f t="shared" si="306"/>
        <v>0</v>
      </c>
      <c r="H1210" s="114">
        <f t="shared" si="306"/>
        <v>0</v>
      </c>
      <c r="I1210" s="28"/>
    </row>
    <row r="1211" spans="1:12" ht="15.75" x14ac:dyDescent="0.25">
      <c r="A1211" s="216">
        <f t="shared" si="294"/>
        <v>1196</v>
      </c>
      <c r="B1211" s="112" t="s">
        <v>13</v>
      </c>
      <c r="C1211" s="114">
        <f t="shared" ref="C1211:H1213" si="307">C1216+C1221+C1226+C1231</f>
        <v>0</v>
      </c>
      <c r="D1211" s="114">
        <f t="shared" si="307"/>
        <v>0</v>
      </c>
      <c r="E1211" s="114">
        <f t="shared" si="307"/>
        <v>0</v>
      </c>
      <c r="F1211" s="114">
        <f t="shared" si="307"/>
        <v>0</v>
      </c>
      <c r="G1211" s="114">
        <f t="shared" si="307"/>
        <v>0</v>
      </c>
      <c r="H1211" s="114">
        <f t="shared" si="307"/>
        <v>0</v>
      </c>
      <c r="I1211" s="28"/>
    </row>
    <row r="1212" spans="1:12" ht="15.75" x14ac:dyDescent="0.25">
      <c r="A1212" s="216">
        <f t="shared" si="294"/>
        <v>1197</v>
      </c>
      <c r="B1212" s="112" t="s">
        <v>14</v>
      </c>
      <c r="C1212" s="113">
        <f t="shared" si="307"/>
        <v>5584</v>
      </c>
      <c r="D1212" s="113">
        <f t="shared" si="307"/>
        <v>625</v>
      </c>
      <c r="E1212" s="113">
        <f t="shared" si="307"/>
        <v>1151</v>
      </c>
      <c r="F1212" s="113">
        <f t="shared" si="307"/>
        <v>1208</v>
      </c>
      <c r="G1212" s="113">
        <f t="shared" si="307"/>
        <v>1268</v>
      </c>
      <c r="H1212" s="113">
        <f t="shared" si="307"/>
        <v>1332</v>
      </c>
      <c r="I1212" s="28"/>
    </row>
    <row r="1213" spans="1:12" ht="15.75" x14ac:dyDescent="0.25">
      <c r="A1213" s="216">
        <f t="shared" si="294"/>
        <v>1198</v>
      </c>
      <c r="B1213" s="118" t="s">
        <v>15</v>
      </c>
      <c r="C1213" s="114">
        <f t="shared" si="307"/>
        <v>0</v>
      </c>
      <c r="D1213" s="114">
        <f t="shared" si="307"/>
        <v>0</v>
      </c>
      <c r="E1213" s="114">
        <f t="shared" si="307"/>
        <v>0</v>
      </c>
      <c r="F1213" s="114">
        <f t="shared" si="307"/>
        <v>0</v>
      </c>
      <c r="G1213" s="114">
        <f t="shared" si="307"/>
        <v>0</v>
      </c>
      <c r="H1213" s="114">
        <f t="shared" si="307"/>
        <v>0</v>
      </c>
      <c r="I1213" s="28"/>
    </row>
    <row r="1214" spans="1:12" ht="45" x14ac:dyDescent="0.25">
      <c r="A1214" s="216">
        <f t="shared" si="294"/>
        <v>1199</v>
      </c>
      <c r="B1214" s="34" t="s">
        <v>306</v>
      </c>
      <c r="C1214" s="109">
        <v>2289</v>
      </c>
      <c r="D1214" s="109">
        <v>28</v>
      </c>
      <c r="E1214" s="109">
        <v>525</v>
      </c>
      <c r="F1214" s="109">
        <v>551</v>
      </c>
      <c r="G1214" s="109">
        <v>578</v>
      </c>
      <c r="H1214" s="109">
        <v>607</v>
      </c>
      <c r="I1214" s="117"/>
    </row>
    <row r="1215" spans="1:12" ht="15.75" x14ac:dyDescent="0.25">
      <c r="A1215" s="216">
        <f t="shared" si="294"/>
        <v>1200</v>
      </c>
      <c r="B1215" s="34" t="s">
        <v>12</v>
      </c>
      <c r="C1215" s="89">
        <v>0</v>
      </c>
      <c r="D1215" s="89">
        <v>0</v>
      </c>
      <c r="E1215" s="89">
        <v>0</v>
      </c>
      <c r="F1215" s="89">
        <v>0</v>
      </c>
      <c r="G1215" s="89">
        <v>0</v>
      </c>
      <c r="H1215" s="89">
        <v>0</v>
      </c>
      <c r="I1215" s="55"/>
      <c r="J1215" s="1"/>
      <c r="K1215" s="1"/>
      <c r="L1215" s="1"/>
    </row>
    <row r="1216" spans="1:12" ht="15.75" x14ac:dyDescent="0.25">
      <c r="A1216" s="216">
        <f t="shared" si="294"/>
        <v>1201</v>
      </c>
      <c r="B1216" s="34" t="s">
        <v>13</v>
      </c>
      <c r="C1216" s="89">
        <v>0</v>
      </c>
      <c r="D1216" s="89">
        <v>0</v>
      </c>
      <c r="E1216" s="89">
        <v>0</v>
      </c>
      <c r="F1216" s="89">
        <v>0</v>
      </c>
      <c r="G1216" s="89">
        <v>0</v>
      </c>
      <c r="H1216" s="89">
        <v>0</v>
      </c>
      <c r="I1216" s="55"/>
      <c r="J1216" s="1"/>
      <c r="K1216" s="1"/>
      <c r="L1216" s="1"/>
    </row>
    <row r="1217" spans="1:12" ht="15.75" x14ac:dyDescent="0.25">
      <c r="A1217" s="216">
        <f t="shared" si="294"/>
        <v>1202</v>
      </c>
      <c r="B1217" s="34" t="s">
        <v>14</v>
      </c>
      <c r="C1217" s="109">
        <v>2289</v>
      </c>
      <c r="D1217" s="109">
        <v>28</v>
      </c>
      <c r="E1217" s="109">
        <v>525</v>
      </c>
      <c r="F1217" s="109">
        <v>551</v>
      </c>
      <c r="G1217" s="109">
        <v>578</v>
      </c>
      <c r="H1217" s="109">
        <v>607</v>
      </c>
      <c r="I1217" s="55"/>
      <c r="J1217" s="1"/>
      <c r="K1217" s="1"/>
      <c r="L1217" s="1"/>
    </row>
    <row r="1218" spans="1:12" ht="15" customHeight="1" x14ac:dyDescent="0.25">
      <c r="A1218" s="216">
        <f t="shared" si="294"/>
        <v>1203</v>
      </c>
      <c r="B1218" s="34" t="s">
        <v>60</v>
      </c>
      <c r="C1218" s="89">
        <v>0</v>
      </c>
      <c r="D1218" s="89">
        <v>0</v>
      </c>
      <c r="E1218" s="89">
        <v>0</v>
      </c>
      <c r="F1218" s="89">
        <v>0</v>
      </c>
      <c r="G1218" s="89">
        <v>0</v>
      </c>
      <c r="H1218" s="89">
        <v>0</v>
      </c>
      <c r="I1218" s="55"/>
      <c r="J1218" s="1"/>
      <c r="K1218" s="1"/>
      <c r="L1218" s="1"/>
    </row>
    <row r="1219" spans="1:12" ht="30" x14ac:dyDescent="0.25">
      <c r="A1219" s="216">
        <f t="shared" si="294"/>
        <v>1204</v>
      </c>
      <c r="B1219" s="34" t="s">
        <v>307</v>
      </c>
      <c r="C1219" s="119">
        <v>281</v>
      </c>
      <c r="D1219" s="119">
        <v>51</v>
      </c>
      <c r="E1219" s="119">
        <v>53</v>
      </c>
      <c r="F1219" s="119">
        <v>56</v>
      </c>
      <c r="G1219" s="119">
        <v>59</v>
      </c>
      <c r="H1219" s="119">
        <v>62</v>
      </c>
      <c r="I1219" s="117"/>
    </row>
    <row r="1220" spans="1:12" ht="15.75" x14ac:dyDescent="0.25">
      <c r="A1220" s="216">
        <f t="shared" si="294"/>
        <v>1205</v>
      </c>
      <c r="B1220" s="34" t="s">
        <v>12</v>
      </c>
      <c r="C1220" s="89">
        <v>0</v>
      </c>
      <c r="D1220" s="89">
        <v>0</v>
      </c>
      <c r="E1220" s="89">
        <v>0</v>
      </c>
      <c r="F1220" s="89">
        <v>0</v>
      </c>
      <c r="G1220" s="89">
        <v>0</v>
      </c>
      <c r="H1220" s="89">
        <v>0</v>
      </c>
      <c r="I1220" s="55"/>
      <c r="J1220" s="1"/>
      <c r="K1220" s="1"/>
      <c r="L1220" s="1"/>
    </row>
    <row r="1221" spans="1:12" ht="15.75" x14ac:dyDescent="0.25">
      <c r="A1221" s="216">
        <f t="shared" si="294"/>
        <v>1206</v>
      </c>
      <c r="B1221" s="34" t="s">
        <v>13</v>
      </c>
      <c r="C1221" s="89">
        <v>0</v>
      </c>
      <c r="D1221" s="89">
        <v>0</v>
      </c>
      <c r="E1221" s="89">
        <v>0</v>
      </c>
      <c r="F1221" s="89">
        <v>0</v>
      </c>
      <c r="G1221" s="89">
        <v>0</v>
      </c>
      <c r="H1221" s="89">
        <v>0</v>
      </c>
      <c r="I1221" s="55"/>
      <c r="J1221" s="1"/>
      <c r="K1221" s="1"/>
      <c r="L1221" s="1"/>
    </row>
    <row r="1222" spans="1:12" ht="15.75" x14ac:dyDescent="0.25">
      <c r="A1222" s="216">
        <f t="shared" si="294"/>
        <v>1207</v>
      </c>
      <c r="B1222" s="34" t="s">
        <v>14</v>
      </c>
      <c r="C1222" s="119">
        <v>281</v>
      </c>
      <c r="D1222" s="119">
        <v>51</v>
      </c>
      <c r="E1222" s="119">
        <v>53</v>
      </c>
      <c r="F1222" s="119">
        <v>56</v>
      </c>
      <c r="G1222" s="119">
        <v>59</v>
      </c>
      <c r="H1222" s="119">
        <v>62</v>
      </c>
      <c r="I1222" s="55"/>
      <c r="J1222" s="1"/>
      <c r="K1222" s="1"/>
      <c r="L1222" s="1"/>
    </row>
    <row r="1223" spans="1:12" ht="15" customHeight="1" x14ac:dyDescent="0.25">
      <c r="A1223" s="216">
        <f t="shared" si="294"/>
        <v>1208</v>
      </c>
      <c r="B1223" s="34" t="s">
        <v>60</v>
      </c>
      <c r="C1223" s="89">
        <v>0</v>
      </c>
      <c r="D1223" s="89">
        <v>0</v>
      </c>
      <c r="E1223" s="89">
        <v>0</v>
      </c>
      <c r="F1223" s="89">
        <v>0</v>
      </c>
      <c r="G1223" s="89">
        <v>0</v>
      </c>
      <c r="H1223" s="89">
        <v>0</v>
      </c>
      <c r="I1223" s="55"/>
      <c r="J1223" s="1"/>
      <c r="K1223" s="1"/>
      <c r="L1223" s="1"/>
    </row>
    <row r="1224" spans="1:12" ht="60" x14ac:dyDescent="0.25">
      <c r="A1224" s="216">
        <f t="shared" si="294"/>
        <v>1209</v>
      </c>
      <c r="B1224" s="34" t="s">
        <v>308</v>
      </c>
      <c r="C1224" s="109">
        <v>1379</v>
      </c>
      <c r="D1224" s="109">
        <v>250</v>
      </c>
      <c r="E1224" s="109">
        <v>262</v>
      </c>
      <c r="F1224" s="109">
        <v>275</v>
      </c>
      <c r="G1224" s="109">
        <v>289</v>
      </c>
      <c r="H1224" s="109">
        <v>303</v>
      </c>
      <c r="I1224" s="117"/>
    </row>
    <row r="1225" spans="1:12" ht="15.75" x14ac:dyDescent="0.25">
      <c r="A1225" s="216">
        <f t="shared" ref="A1225:A1287" si="308">A1224+1</f>
        <v>1210</v>
      </c>
      <c r="B1225" s="34" t="s">
        <v>12</v>
      </c>
      <c r="C1225" s="89">
        <v>0</v>
      </c>
      <c r="D1225" s="89">
        <v>0</v>
      </c>
      <c r="E1225" s="89">
        <v>0</v>
      </c>
      <c r="F1225" s="89">
        <v>0</v>
      </c>
      <c r="G1225" s="89">
        <v>0</v>
      </c>
      <c r="H1225" s="89">
        <v>0</v>
      </c>
      <c r="I1225" s="55"/>
      <c r="J1225" s="1"/>
      <c r="K1225" s="1"/>
      <c r="L1225" s="1"/>
    </row>
    <row r="1226" spans="1:12" ht="15.75" x14ac:dyDescent="0.25">
      <c r="A1226" s="216">
        <f t="shared" si="308"/>
        <v>1211</v>
      </c>
      <c r="B1226" s="34" t="s">
        <v>13</v>
      </c>
      <c r="C1226" s="89">
        <v>0</v>
      </c>
      <c r="D1226" s="89">
        <v>0</v>
      </c>
      <c r="E1226" s="89">
        <v>0</v>
      </c>
      <c r="F1226" s="89">
        <v>0</v>
      </c>
      <c r="G1226" s="89">
        <v>0</v>
      </c>
      <c r="H1226" s="89">
        <v>0</v>
      </c>
      <c r="I1226" s="55"/>
      <c r="J1226" s="1"/>
      <c r="K1226" s="1"/>
      <c r="L1226" s="1"/>
    </row>
    <row r="1227" spans="1:12" ht="15.75" x14ac:dyDescent="0.25">
      <c r="A1227" s="216">
        <f t="shared" si="308"/>
        <v>1212</v>
      </c>
      <c r="B1227" s="34" t="s">
        <v>73</v>
      </c>
      <c r="C1227" s="109">
        <v>1379</v>
      </c>
      <c r="D1227" s="109">
        <v>250</v>
      </c>
      <c r="E1227" s="109">
        <v>262</v>
      </c>
      <c r="F1227" s="109">
        <v>275</v>
      </c>
      <c r="G1227" s="109">
        <v>289</v>
      </c>
      <c r="H1227" s="109">
        <v>303</v>
      </c>
      <c r="I1227" s="117"/>
    </row>
    <row r="1228" spans="1:12" ht="15" customHeight="1" x14ac:dyDescent="0.25">
      <c r="A1228" s="216">
        <f t="shared" si="308"/>
        <v>1213</v>
      </c>
      <c r="B1228" s="34" t="s">
        <v>60</v>
      </c>
      <c r="C1228" s="89">
        <v>0</v>
      </c>
      <c r="D1228" s="89">
        <v>0</v>
      </c>
      <c r="E1228" s="89">
        <v>0</v>
      </c>
      <c r="F1228" s="89">
        <v>0</v>
      </c>
      <c r="G1228" s="89">
        <v>0</v>
      </c>
      <c r="H1228" s="89">
        <v>0</v>
      </c>
      <c r="I1228" s="111"/>
    </row>
    <row r="1229" spans="1:12" ht="90" x14ac:dyDescent="0.25">
      <c r="A1229" s="216">
        <f t="shared" si="308"/>
        <v>1214</v>
      </c>
      <c r="B1229" s="34" t="s">
        <v>309</v>
      </c>
      <c r="C1229" s="109">
        <v>1635</v>
      </c>
      <c r="D1229" s="109">
        <v>296</v>
      </c>
      <c r="E1229" s="109">
        <v>311</v>
      </c>
      <c r="F1229" s="109">
        <v>326</v>
      </c>
      <c r="G1229" s="109">
        <v>342</v>
      </c>
      <c r="H1229" s="109">
        <v>360</v>
      </c>
      <c r="I1229" s="117"/>
    </row>
    <row r="1230" spans="1:12" ht="15.75" x14ac:dyDescent="0.25">
      <c r="A1230" s="216">
        <f t="shared" si="308"/>
        <v>1215</v>
      </c>
      <c r="B1230" s="34" t="s">
        <v>12</v>
      </c>
      <c r="C1230" s="89">
        <v>0</v>
      </c>
      <c r="D1230" s="89">
        <v>0</v>
      </c>
      <c r="E1230" s="89">
        <v>0</v>
      </c>
      <c r="F1230" s="89">
        <v>0</v>
      </c>
      <c r="G1230" s="89">
        <v>0</v>
      </c>
      <c r="H1230" s="89">
        <v>0</v>
      </c>
      <c r="I1230" s="117"/>
    </row>
    <row r="1231" spans="1:12" ht="15.75" x14ac:dyDescent="0.25">
      <c r="A1231" s="216">
        <f t="shared" si="308"/>
        <v>1216</v>
      </c>
      <c r="B1231" s="34" t="s">
        <v>13</v>
      </c>
      <c r="C1231" s="89">
        <v>0</v>
      </c>
      <c r="D1231" s="89">
        <v>0</v>
      </c>
      <c r="E1231" s="89">
        <v>0</v>
      </c>
      <c r="F1231" s="89">
        <v>0</v>
      </c>
      <c r="G1231" s="89">
        <v>0</v>
      </c>
      <c r="H1231" s="89">
        <v>0</v>
      </c>
      <c r="I1231" s="117"/>
    </row>
    <row r="1232" spans="1:12" ht="15.75" x14ac:dyDescent="0.25">
      <c r="A1232" s="216">
        <f t="shared" si="308"/>
        <v>1217</v>
      </c>
      <c r="B1232" s="34" t="s">
        <v>72</v>
      </c>
      <c r="C1232" s="109">
        <v>1635</v>
      </c>
      <c r="D1232" s="109">
        <v>296</v>
      </c>
      <c r="E1232" s="109">
        <v>311</v>
      </c>
      <c r="F1232" s="109">
        <v>326</v>
      </c>
      <c r="G1232" s="109">
        <v>342</v>
      </c>
      <c r="H1232" s="109">
        <v>360</v>
      </c>
      <c r="I1232" s="117"/>
    </row>
    <row r="1233" spans="1:9" ht="15.75" x14ac:dyDescent="0.25">
      <c r="A1233" s="216">
        <f t="shared" si="308"/>
        <v>1218</v>
      </c>
      <c r="B1233" s="34" t="s">
        <v>60</v>
      </c>
      <c r="C1233" s="120">
        <v>0</v>
      </c>
      <c r="D1233" s="120">
        <v>0</v>
      </c>
      <c r="E1233" s="120">
        <v>0</v>
      </c>
      <c r="F1233" s="120">
        <v>0</v>
      </c>
      <c r="G1233" s="120">
        <v>0</v>
      </c>
      <c r="H1233" s="120">
        <v>0</v>
      </c>
      <c r="I1233" s="28"/>
    </row>
    <row r="1234" spans="1:9" s="115" customFormat="1" ht="18.75" customHeight="1" x14ac:dyDescent="0.2">
      <c r="A1234" s="216">
        <f t="shared" si="308"/>
        <v>1219</v>
      </c>
      <c r="B1234" s="250" t="s">
        <v>179</v>
      </c>
      <c r="C1234" s="221"/>
      <c r="D1234" s="221"/>
      <c r="E1234" s="221"/>
      <c r="F1234" s="221"/>
      <c r="G1234" s="221"/>
      <c r="H1234" s="221"/>
      <c r="I1234" s="222"/>
    </row>
    <row r="1235" spans="1:9" ht="57" x14ac:dyDescent="0.25">
      <c r="A1235" s="216">
        <f t="shared" si="308"/>
        <v>1220</v>
      </c>
      <c r="B1235" s="11" t="s">
        <v>41</v>
      </c>
      <c r="C1235" s="124">
        <f>SUM(C1236:C1239)</f>
        <v>14327</v>
      </c>
      <c r="D1235" s="124">
        <f t="shared" ref="D1235" si="309">SUM(D1236:D1239)</f>
        <v>2750</v>
      </c>
      <c r="E1235" s="124">
        <f t="shared" ref="E1235" si="310">SUM(E1236:E1239)</f>
        <v>2888</v>
      </c>
      <c r="F1235" s="124">
        <f t="shared" ref="F1235" si="311">SUM(F1236:F1239)</f>
        <v>2756</v>
      </c>
      <c r="G1235" s="124">
        <f t="shared" ref="G1235" si="312">SUM(G1236:G1239)</f>
        <v>2894</v>
      </c>
      <c r="H1235" s="124">
        <f t="shared" ref="H1235" si="313">SUM(H1236:H1239)</f>
        <v>3039</v>
      </c>
      <c r="I1235" s="90"/>
    </row>
    <row r="1236" spans="1:9" ht="15.75" x14ac:dyDescent="0.25">
      <c r="A1236" s="216">
        <f t="shared" si="308"/>
        <v>1221</v>
      </c>
      <c r="B1236" s="112" t="s">
        <v>12</v>
      </c>
      <c r="C1236" s="114">
        <f>C1241</f>
        <v>1384</v>
      </c>
      <c r="D1236" s="114">
        <f t="shared" ref="D1236:H1236" si="314">D1241</f>
        <v>250</v>
      </c>
      <c r="E1236" s="114">
        <f t="shared" si="314"/>
        <v>263</v>
      </c>
      <c r="F1236" s="114">
        <f t="shared" si="314"/>
        <v>276</v>
      </c>
      <c r="G1236" s="114">
        <f t="shared" si="314"/>
        <v>290</v>
      </c>
      <c r="H1236" s="114">
        <f t="shared" si="314"/>
        <v>305</v>
      </c>
      <c r="I1236" s="28"/>
    </row>
    <row r="1237" spans="1:9" ht="15.75" x14ac:dyDescent="0.25">
      <c r="A1237" s="216">
        <f t="shared" si="308"/>
        <v>1222</v>
      </c>
      <c r="B1237" s="112" t="s">
        <v>13</v>
      </c>
      <c r="C1237" s="114">
        <f t="shared" ref="C1237:H1239" si="315">C1242</f>
        <v>0</v>
      </c>
      <c r="D1237" s="114">
        <f t="shared" si="315"/>
        <v>0</v>
      </c>
      <c r="E1237" s="114">
        <f t="shared" si="315"/>
        <v>0</v>
      </c>
      <c r="F1237" s="114">
        <f t="shared" si="315"/>
        <v>0</v>
      </c>
      <c r="G1237" s="114">
        <f t="shared" si="315"/>
        <v>0</v>
      </c>
      <c r="H1237" s="114">
        <f t="shared" si="315"/>
        <v>0</v>
      </c>
      <c r="I1237" s="28"/>
    </row>
    <row r="1238" spans="1:9" ht="15.75" x14ac:dyDescent="0.25">
      <c r="A1238" s="216">
        <f t="shared" si="308"/>
        <v>1223</v>
      </c>
      <c r="B1238" s="112" t="s">
        <v>14</v>
      </c>
      <c r="C1238" s="114">
        <f t="shared" si="315"/>
        <v>12943</v>
      </c>
      <c r="D1238" s="114">
        <f t="shared" si="315"/>
        <v>2500</v>
      </c>
      <c r="E1238" s="114">
        <f t="shared" si="315"/>
        <v>2625</v>
      </c>
      <c r="F1238" s="114">
        <f t="shared" si="315"/>
        <v>2480</v>
      </c>
      <c r="G1238" s="114">
        <f t="shared" si="315"/>
        <v>2604</v>
      </c>
      <c r="H1238" s="114">
        <f t="shared" si="315"/>
        <v>2734</v>
      </c>
      <c r="I1238" s="28"/>
    </row>
    <row r="1239" spans="1:9" ht="15.75" x14ac:dyDescent="0.25">
      <c r="A1239" s="216">
        <f t="shared" si="308"/>
        <v>1224</v>
      </c>
      <c r="B1239" s="118" t="s">
        <v>15</v>
      </c>
      <c r="C1239" s="114">
        <f t="shared" si="315"/>
        <v>0</v>
      </c>
      <c r="D1239" s="114">
        <f t="shared" si="315"/>
        <v>0</v>
      </c>
      <c r="E1239" s="114">
        <f t="shared" si="315"/>
        <v>0</v>
      </c>
      <c r="F1239" s="114">
        <f t="shared" si="315"/>
        <v>0</v>
      </c>
      <c r="G1239" s="114">
        <f t="shared" si="315"/>
        <v>0</v>
      </c>
      <c r="H1239" s="114">
        <f t="shared" si="315"/>
        <v>0</v>
      </c>
      <c r="I1239" s="28"/>
    </row>
    <row r="1240" spans="1:9" ht="30" x14ac:dyDescent="0.25">
      <c r="A1240" s="216">
        <f t="shared" si="308"/>
        <v>1225</v>
      </c>
      <c r="B1240" s="204" t="s">
        <v>310</v>
      </c>
      <c r="C1240" s="114">
        <f>D1240+E1240+F1240+G1240+H1240</f>
        <v>14327</v>
      </c>
      <c r="D1240" s="114">
        <v>2750</v>
      </c>
      <c r="E1240" s="114">
        <v>2888</v>
      </c>
      <c r="F1240" s="114">
        <v>2756</v>
      </c>
      <c r="G1240" s="114">
        <v>2894</v>
      </c>
      <c r="H1240" s="114">
        <v>3039</v>
      </c>
      <c r="I1240" s="28"/>
    </row>
    <row r="1241" spans="1:9" s="115" customFormat="1" ht="15.75" x14ac:dyDescent="0.25">
      <c r="A1241" s="216">
        <f t="shared" si="308"/>
        <v>1226</v>
      </c>
      <c r="B1241" s="34" t="s">
        <v>12</v>
      </c>
      <c r="C1241" s="88">
        <f>D1241+E1241+F1241+G1241+H1241</f>
        <v>1384</v>
      </c>
      <c r="D1241" s="177">
        <v>250</v>
      </c>
      <c r="E1241" s="163">
        <v>263</v>
      </c>
      <c r="F1241" s="163">
        <v>276</v>
      </c>
      <c r="G1241" s="163">
        <v>290</v>
      </c>
      <c r="H1241" s="163">
        <v>305</v>
      </c>
      <c r="I1241" s="165"/>
    </row>
    <row r="1242" spans="1:9" s="115" customFormat="1" ht="15.75" x14ac:dyDescent="0.2">
      <c r="A1242" s="216">
        <f t="shared" si="308"/>
        <v>1227</v>
      </c>
      <c r="B1242" s="34" t="s">
        <v>13</v>
      </c>
      <c r="C1242" s="163">
        <v>0</v>
      </c>
      <c r="D1242" s="177">
        <v>0</v>
      </c>
      <c r="E1242" s="163">
        <v>0</v>
      </c>
      <c r="F1242" s="163">
        <v>0</v>
      </c>
      <c r="G1242" s="163">
        <v>0</v>
      </c>
      <c r="H1242" s="163">
        <v>0</v>
      </c>
      <c r="I1242" s="165"/>
    </row>
    <row r="1243" spans="1:9" s="115" customFormat="1" ht="15.75" x14ac:dyDescent="0.25">
      <c r="A1243" s="216">
        <f t="shared" si="308"/>
        <v>1228</v>
      </c>
      <c r="B1243" s="34" t="s">
        <v>72</v>
      </c>
      <c r="C1243" s="88">
        <f>D1243+E1243+F1243+G1243+H1243</f>
        <v>12943</v>
      </c>
      <c r="D1243" s="177">
        <v>2500</v>
      </c>
      <c r="E1243" s="163">
        <v>2625</v>
      </c>
      <c r="F1243" s="163">
        <v>2480</v>
      </c>
      <c r="G1243" s="163">
        <v>2604</v>
      </c>
      <c r="H1243" s="163">
        <v>2734</v>
      </c>
      <c r="I1243" s="165"/>
    </row>
    <row r="1244" spans="1:9" s="115" customFormat="1" ht="15.75" x14ac:dyDescent="0.2">
      <c r="A1244" s="216">
        <f t="shared" si="308"/>
        <v>1229</v>
      </c>
      <c r="B1244" s="34" t="s">
        <v>74</v>
      </c>
      <c r="C1244" s="116">
        <v>0</v>
      </c>
      <c r="D1244" s="116">
        <v>0</v>
      </c>
      <c r="E1244" s="116">
        <v>0</v>
      </c>
      <c r="F1244" s="116">
        <v>0</v>
      </c>
      <c r="G1244" s="116">
        <v>0</v>
      </c>
      <c r="H1244" s="116">
        <v>0</v>
      </c>
      <c r="I1244" s="165"/>
    </row>
    <row r="1245" spans="1:9" s="115" customFormat="1" ht="20.25" customHeight="1" x14ac:dyDescent="0.2">
      <c r="A1245" s="216">
        <f t="shared" si="308"/>
        <v>1230</v>
      </c>
      <c r="B1245" s="250" t="s">
        <v>180</v>
      </c>
      <c r="C1245" s="221"/>
      <c r="D1245" s="221"/>
      <c r="E1245" s="221"/>
      <c r="F1245" s="221"/>
      <c r="G1245" s="221"/>
      <c r="H1245" s="221"/>
      <c r="I1245" s="222"/>
    </row>
    <row r="1246" spans="1:9" ht="57" x14ac:dyDescent="0.25">
      <c r="A1246" s="216">
        <f t="shared" si="308"/>
        <v>1231</v>
      </c>
      <c r="B1246" s="11" t="s">
        <v>41</v>
      </c>
      <c r="C1246" s="124">
        <f>SUM(C1247:C1250)</f>
        <v>3726</v>
      </c>
      <c r="D1246" s="124">
        <f t="shared" ref="D1246" si="316">SUM(D1247:D1250)</f>
        <v>705</v>
      </c>
      <c r="E1246" s="124">
        <f t="shared" ref="E1246" si="317">SUM(E1247:E1250)</f>
        <v>729</v>
      </c>
      <c r="F1246" s="124">
        <f t="shared" ref="F1246" si="318">SUM(F1247:F1250)</f>
        <v>749</v>
      </c>
      <c r="G1246" s="124">
        <f t="shared" ref="G1246" si="319">SUM(G1247:G1250)</f>
        <v>760</v>
      </c>
      <c r="H1246" s="124">
        <f t="shared" ref="H1246" si="320">SUM(H1247:H1250)</f>
        <v>783</v>
      </c>
      <c r="I1246" s="90"/>
    </row>
    <row r="1247" spans="1:9" ht="15.75" x14ac:dyDescent="0.25">
      <c r="A1247" s="216">
        <f t="shared" si="308"/>
        <v>1232</v>
      </c>
      <c r="B1247" s="112" t="s">
        <v>12</v>
      </c>
      <c r="C1247" s="114">
        <f>C1252+C1257+C1262</f>
        <v>0</v>
      </c>
      <c r="D1247" s="114">
        <f t="shared" ref="D1247:H1247" si="321">D1252+D1257+D1262</f>
        <v>0</v>
      </c>
      <c r="E1247" s="114">
        <f t="shared" si="321"/>
        <v>0</v>
      </c>
      <c r="F1247" s="114">
        <f t="shared" si="321"/>
        <v>0</v>
      </c>
      <c r="G1247" s="114">
        <f t="shared" si="321"/>
        <v>0</v>
      </c>
      <c r="H1247" s="114">
        <f t="shared" si="321"/>
        <v>0</v>
      </c>
      <c r="I1247" s="28"/>
    </row>
    <row r="1248" spans="1:9" ht="15.75" x14ac:dyDescent="0.25">
      <c r="A1248" s="216">
        <f t="shared" si="308"/>
        <v>1233</v>
      </c>
      <c r="B1248" s="112" t="s">
        <v>13</v>
      </c>
      <c r="C1248" s="114">
        <f t="shared" ref="C1248:H1250" si="322">C1253+C1258+C1263</f>
        <v>0</v>
      </c>
      <c r="D1248" s="114">
        <f t="shared" si="322"/>
        <v>0</v>
      </c>
      <c r="E1248" s="114">
        <f t="shared" si="322"/>
        <v>0</v>
      </c>
      <c r="F1248" s="114">
        <f t="shared" si="322"/>
        <v>0</v>
      </c>
      <c r="G1248" s="114">
        <f t="shared" si="322"/>
        <v>0</v>
      </c>
      <c r="H1248" s="114">
        <f t="shared" si="322"/>
        <v>0</v>
      </c>
      <c r="I1248" s="28"/>
    </row>
    <row r="1249" spans="1:9" ht="15.75" x14ac:dyDescent="0.25">
      <c r="A1249" s="216">
        <f t="shared" si="308"/>
        <v>1234</v>
      </c>
      <c r="B1249" s="112" t="s">
        <v>14</v>
      </c>
      <c r="C1249" s="114">
        <f t="shared" si="322"/>
        <v>3726</v>
      </c>
      <c r="D1249" s="114">
        <f t="shared" si="322"/>
        <v>705</v>
      </c>
      <c r="E1249" s="114">
        <f t="shared" si="322"/>
        <v>729</v>
      </c>
      <c r="F1249" s="114">
        <f t="shared" si="322"/>
        <v>749</v>
      </c>
      <c r="G1249" s="114">
        <f t="shared" si="322"/>
        <v>760</v>
      </c>
      <c r="H1249" s="114">
        <f t="shared" si="322"/>
        <v>783</v>
      </c>
      <c r="I1249" s="28"/>
    </row>
    <row r="1250" spans="1:9" ht="15.75" x14ac:dyDescent="0.25">
      <c r="A1250" s="216">
        <f t="shared" si="308"/>
        <v>1235</v>
      </c>
      <c r="B1250" s="118" t="s">
        <v>15</v>
      </c>
      <c r="C1250" s="114">
        <f t="shared" si="322"/>
        <v>0</v>
      </c>
      <c r="D1250" s="114">
        <f t="shared" si="322"/>
        <v>0</v>
      </c>
      <c r="E1250" s="114">
        <f t="shared" si="322"/>
        <v>0</v>
      </c>
      <c r="F1250" s="114">
        <f t="shared" si="322"/>
        <v>0</v>
      </c>
      <c r="G1250" s="114">
        <f t="shared" si="322"/>
        <v>0</v>
      </c>
      <c r="H1250" s="114">
        <f t="shared" si="322"/>
        <v>0</v>
      </c>
      <c r="I1250" s="28"/>
    </row>
    <row r="1251" spans="1:9" s="115" customFormat="1" ht="30" x14ac:dyDescent="0.2">
      <c r="A1251" s="216">
        <f t="shared" si="308"/>
        <v>1236</v>
      </c>
      <c r="B1251" s="34" t="s">
        <v>311</v>
      </c>
      <c r="C1251" s="89">
        <v>693</v>
      </c>
      <c r="D1251" s="89">
        <v>105</v>
      </c>
      <c r="E1251" s="89">
        <v>99</v>
      </c>
      <c r="F1251" s="89">
        <v>87</v>
      </c>
      <c r="G1251" s="89">
        <v>196</v>
      </c>
      <c r="H1251" s="89">
        <v>206</v>
      </c>
      <c r="I1251" s="92"/>
    </row>
    <row r="1252" spans="1:9" s="115" customFormat="1" ht="15.75" x14ac:dyDescent="0.2">
      <c r="A1252" s="216">
        <f t="shared" si="308"/>
        <v>1237</v>
      </c>
      <c r="B1252" s="34" t="s">
        <v>12</v>
      </c>
      <c r="C1252" s="89">
        <v>0</v>
      </c>
      <c r="D1252" s="89">
        <v>0</v>
      </c>
      <c r="E1252" s="89">
        <v>0</v>
      </c>
      <c r="F1252" s="89">
        <v>0</v>
      </c>
      <c r="G1252" s="89">
        <v>0</v>
      </c>
      <c r="H1252" s="89">
        <v>0</v>
      </c>
      <c r="I1252" s="92"/>
    </row>
    <row r="1253" spans="1:9" s="115" customFormat="1" ht="15.75" x14ac:dyDescent="0.2">
      <c r="A1253" s="216">
        <f t="shared" si="308"/>
        <v>1238</v>
      </c>
      <c r="B1253" s="34" t="s">
        <v>13</v>
      </c>
      <c r="C1253" s="89">
        <v>0</v>
      </c>
      <c r="D1253" s="89">
        <v>0</v>
      </c>
      <c r="E1253" s="89">
        <v>0</v>
      </c>
      <c r="F1253" s="89">
        <v>0</v>
      </c>
      <c r="G1253" s="89">
        <v>0</v>
      </c>
      <c r="H1253" s="89">
        <v>0</v>
      </c>
      <c r="I1253" s="92"/>
    </row>
    <row r="1254" spans="1:9" s="115" customFormat="1" ht="15.75" x14ac:dyDescent="0.2">
      <c r="A1254" s="216">
        <f t="shared" si="308"/>
        <v>1239</v>
      </c>
      <c r="B1254" s="34" t="s">
        <v>72</v>
      </c>
      <c r="C1254" s="89">
        <v>693</v>
      </c>
      <c r="D1254" s="89">
        <v>105</v>
      </c>
      <c r="E1254" s="89">
        <v>99</v>
      </c>
      <c r="F1254" s="89">
        <v>87</v>
      </c>
      <c r="G1254" s="89">
        <v>196</v>
      </c>
      <c r="H1254" s="89">
        <v>206</v>
      </c>
      <c r="I1254" s="92"/>
    </row>
    <row r="1255" spans="1:9" s="115" customFormat="1" ht="15.75" x14ac:dyDescent="0.2">
      <c r="A1255" s="216">
        <f t="shared" si="308"/>
        <v>1240</v>
      </c>
      <c r="B1255" s="34" t="s">
        <v>74</v>
      </c>
      <c r="C1255" s="116">
        <v>0</v>
      </c>
      <c r="D1255" s="116">
        <v>0</v>
      </c>
      <c r="E1255" s="116">
        <v>0</v>
      </c>
      <c r="F1255" s="116">
        <v>0</v>
      </c>
      <c r="G1255" s="116">
        <v>0</v>
      </c>
      <c r="H1255" s="116">
        <v>0</v>
      </c>
      <c r="I1255" s="92"/>
    </row>
    <row r="1256" spans="1:9" s="115" customFormat="1" ht="30" x14ac:dyDescent="0.2">
      <c r="A1256" s="216">
        <f t="shared" si="308"/>
        <v>1241</v>
      </c>
      <c r="B1256" s="34" t="s">
        <v>312</v>
      </c>
      <c r="C1256" s="89">
        <v>1242</v>
      </c>
      <c r="D1256" s="89">
        <v>225</v>
      </c>
      <c r="E1256" s="89">
        <v>236</v>
      </c>
      <c r="F1256" s="89">
        <v>248</v>
      </c>
      <c r="G1256" s="89">
        <v>260</v>
      </c>
      <c r="H1256" s="89">
        <v>273</v>
      </c>
      <c r="I1256" s="92"/>
    </row>
    <row r="1257" spans="1:9" s="115" customFormat="1" ht="15.75" x14ac:dyDescent="0.2">
      <c r="A1257" s="216">
        <f t="shared" si="308"/>
        <v>1242</v>
      </c>
      <c r="B1257" s="34" t="s">
        <v>12</v>
      </c>
      <c r="C1257" s="89">
        <v>0</v>
      </c>
      <c r="D1257" s="89">
        <v>0</v>
      </c>
      <c r="E1257" s="89">
        <v>0</v>
      </c>
      <c r="F1257" s="89">
        <v>0</v>
      </c>
      <c r="G1257" s="89">
        <v>0</v>
      </c>
      <c r="H1257" s="89">
        <v>0</v>
      </c>
      <c r="I1257" s="92"/>
    </row>
    <row r="1258" spans="1:9" s="115" customFormat="1" ht="15.75" x14ac:dyDescent="0.2">
      <c r="A1258" s="216">
        <f t="shared" si="308"/>
        <v>1243</v>
      </c>
      <c r="B1258" s="34" t="s">
        <v>13</v>
      </c>
      <c r="C1258" s="89">
        <v>0</v>
      </c>
      <c r="D1258" s="89">
        <v>0</v>
      </c>
      <c r="E1258" s="89">
        <v>0</v>
      </c>
      <c r="F1258" s="89">
        <v>0</v>
      </c>
      <c r="G1258" s="89">
        <v>0</v>
      </c>
      <c r="H1258" s="89">
        <v>0</v>
      </c>
      <c r="I1258" s="123"/>
    </row>
    <row r="1259" spans="1:9" s="115" customFormat="1" ht="15.75" x14ac:dyDescent="0.2">
      <c r="A1259" s="216">
        <f t="shared" si="308"/>
        <v>1244</v>
      </c>
      <c r="B1259" s="34" t="s">
        <v>73</v>
      </c>
      <c r="C1259" s="89">
        <v>1242</v>
      </c>
      <c r="D1259" s="89">
        <v>225</v>
      </c>
      <c r="E1259" s="89">
        <v>236</v>
      </c>
      <c r="F1259" s="89">
        <v>248</v>
      </c>
      <c r="G1259" s="89">
        <v>260</v>
      </c>
      <c r="H1259" s="89">
        <v>273</v>
      </c>
      <c r="I1259" s="123"/>
    </row>
    <row r="1260" spans="1:9" s="115" customFormat="1" ht="15.75" x14ac:dyDescent="0.2">
      <c r="A1260" s="216">
        <f t="shared" si="308"/>
        <v>1245</v>
      </c>
      <c r="B1260" s="34" t="s">
        <v>74</v>
      </c>
      <c r="C1260" s="89">
        <v>0</v>
      </c>
      <c r="D1260" s="89">
        <v>0</v>
      </c>
      <c r="E1260" s="89">
        <v>0</v>
      </c>
      <c r="F1260" s="89">
        <v>0</v>
      </c>
      <c r="G1260" s="89">
        <v>0</v>
      </c>
      <c r="H1260" s="89">
        <v>0</v>
      </c>
      <c r="I1260" s="123"/>
    </row>
    <row r="1261" spans="1:9" s="115" customFormat="1" ht="45" x14ac:dyDescent="0.2">
      <c r="A1261" s="216">
        <f t="shared" si="308"/>
        <v>1246</v>
      </c>
      <c r="B1261" s="34" t="s">
        <v>313</v>
      </c>
      <c r="C1261" s="50">
        <v>1791</v>
      </c>
      <c r="D1261" s="50">
        <v>375</v>
      </c>
      <c r="E1261" s="50">
        <v>394</v>
      </c>
      <c r="F1261" s="50">
        <v>414</v>
      </c>
      <c r="G1261" s="50">
        <v>304</v>
      </c>
      <c r="H1261" s="50">
        <v>304</v>
      </c>
      <c r="I1261" s="123"/>
    </row>
    <row r="1262" spans="1:9" s="115" customFormat="1" ht="15.75" x14ac:dyDescent="0.2">
      <c r="A1262" s="216">
        <f t="shared" si="308"/>
        <v>1247</v>
      </c>
      <c r="B1262" s="34" t="s">
        <v>12</v>
      </c>
      <c r="C1262" s="89">
        <v>0</v>
      </c>
      <c r="D1262" s="89">
        <v>0</v>
      </c>
      <c r="E1262" s="89">
        <v>0</v>
      </c>
      <c r="F1262" s="89">
        <v>0</v>
      </c>
      <c r="G1262" s="89">
        <v>0</v>
      </c>
      <c r="H1262" s="89">
        <v>0</v>
      </c>
      <c r="I1262" s="123"/>
    </row>
    <row r="1263" spans="1:9" s="115" customFormat="1" ht="15.75" x14ac:dyDescent="0.2">
      <c r="A1263" s="216">
        <f t="shared" si="308"/>
        <v>1248</v>
      </c>
      <c r="B1263" s="34" t="s">
        <v>13</v>
      </c>
      <c r="C1263" s="89">
        <v>0</v>
      </c>
      <c r="D1263" s="89">
        <v>0</v>
      </c>
      <c r="E1263" s="89">
        <v>0</v>
      </c>
      <c r="F1263" s="89">
        <v>0</v>
      </c>
      <c r="G1263" s="89">
        <v>0</v>
      </c>
      <c r="H1263" s="89">
        <v>0</v>
      </c>
      <c r="I1263" s="123"/>
    </row>
    <row r="1264" spans="1:9" s="115" customFormat="1" ht="15.75" x14ac:dyDescent="0.2">
      <c r="A1264" s="216">
        <f t="shared" si="308"/>
        <v>1249</v>
      </c>
      <c r="B1264" s="34" t="s">
        <v>72</v>
      </c>
      <c r="C1264" s="89">
        <v>1791</v>
      </c>
      <c r="D1264" s="89">
        <v>375</v>
      </c>
      <c r="E1264" s="89">
        <v>394</v>
      </c>
      <c r="F1264" s="89">
        <v>414</v>
      </c>
      <c r="G1264" s="89">
        <v>304</v>
      </c>
      <c r="H1264" s="89">
        <v>304</v>
      </c>
      <c r="I1264" s="123"/>
    </row>
    <row r="1265" spans="1:9" s="115" customFormat="1" ht="16.5" customHeight="1" x14ac:dyDescent="0.2">
      <c r="A1265" s="216">
        <f t="shared" si="308"/>
        <v>1250</v>
      </c>
      <c r="B1265" s="34" t="s">
        <v>74</v>
      </c>
      <c r="C1265" s="89">
        <v>0</v>
      </c>
      <c r="D1265" s="89">
        <v>0</v>
      </c>
      <c r="E1265" s="89">
        <v>0</v>
      </c>
      <c r="F1265" s="89">
        <v>0</v>
      </c>
      <c r="G1265" s="89">
        <v>0</v>
      </c>
      <c r="H1265" s="89">
        <v>0</v>
      </c>
      <c r="I1265" s="110"/>
    </row>
    <row r="1266" spans="1:9" ht="18" customHeight="1" x14ac:dyDescent="0.25">
      <c r="A1266" s="216">
        <f t="shared" si="308"/>
        <v>1251</v>
      </c>
      <c r="B1266" s="247" t="s">
        <v>69</v>
      </c>
      <c r="C1266" s="248"/>
      <c r="D1266" s="248"/>
      <c r="E1266" s="248"/>
      <c r="F1266" s="248"/>
      <c r="G1266" s="248"/>
      <c r="H1266" s="248"/>
      <c r="I1266" s="249"/>
    </row>
    <row r="1267" spans="1:9" ht="28.5" x14ac:dyDescent="0.25">
      <c r="A1267" s="216">
        <f t="shared" si="308"/>
        <v>1252</v>
      </c>
      <c r="B1267" s="43" t="s">
        <v>67</v>
      </c>
      <c r="C1267" s="72">
        <v>362500</v>
      </c>
      <c r="D1267" s="72">
        <v>71500</v>
      </c>
      <c r="E1267" s="72">
        <v>72000</v>
      </c>
      <c r="F1267" s="72">
        <v>72500</v>
      </c>
      <c r="G1267" s="72">
        <v>73000</v>
      </c>
      <c r="H1267" s="72">
        <v>73500</v>
      </c>
      <c r="I1267" s="111"/>
    </row>
    <row r="1268" spans="1:9" ht="15.75" x14ac:dyDescent="0.25">
      <c r="A1268" s="216">
        <f t="shared" si="308"/>
        <v>1253</v>
      </c>
      <c r="B1268" s="43" t="s">
        <v>12</v>
      </c>
      <c r="C1268" s="72">
        <v>0</v>
      </c>
      <c r="D1268" s="72">
        <v>0</v>
      </c>
      <c r="E1268" s="72">
        <v>0</v>
      </c>
      <c r="F1268" s="72">
        <v>0</v>
      </c>
      <c r="G1268" s="72">
        <v>0</v>
      </c>
      <c r="H1268" s="72">
        <v>0</v>
      </c>
      <c r="I1268" s="111"/>
    </row>
    <row r="1269" spans="1:9" ht="15.75" x14ac:dyDescent="0.25">
      <c r="A1269" s="216">
        <f t="shared" si="308"/>
        <v>1254</v>
      </c>
      <c r="B1269" s="43" t="s">
        <v>13</v>
      </c>
      <c r="C1269" s="72">
        <v>0</v>
      </c>
      <c r="D1269" s="72">
        <v>0</v>
      </c>
      <c r="E1269" s="72">
        <v>0</v>
      </c>
      <c r="F1269" s="72">
        <v>0</v>
      </c>
      <c r="G1269" s="72">
        <v>0</v>
      </c>
      <c r="H1269" s="72">
        <v>0</v>
      </c>
      <c r="I1269" s="111"/>
    </row>
    <row r="1270" spans="1:9" ht="15.75" x14ac:dyDescent="0.25">
      <c r="A1270" s="216">
        <f t="shared" si="308"/>
        <v>1255</v>
      </c>
      <c r="B1270" s="43" t="s">
        <v>14</v>
      </c>
      <c r="C1270" s="72">
        <v>0</v>
      </c>
      <c r="D1270" s="72">
        <v>0</v>
      </c>
      <c r="E1270" s="72">
        <v>0</v>
      </c>
      <c r="F1270" s="72">
        <v>0</v>
      </c>
      <c r="G1270" s="72">
        <v>0</v>
      </c>
      <c r="H1270" s="72">
        <v>0</v>
      </c>
      <c r="I1270" s="111"/>
    </row>
    <row r="1271" spans="1:9" ht="15.75" x14ac:dyDescent="0.25">
      <c r="A1271" s="216">
        <f t="shared" si="308"/>
        <v>1256</v>
      </c>
      <c r="B1271" s="43" t="s">
        <v>15</v>
      </c>
      <c r="C1271" s="72">
        <v>362500</v>
      </c>
      <c r="D1271" s="72">
        <v>71500</v>
      </c>
      <c r="E1271" s="72">
        <v>72000</v>
      </c>
      <c r="F1271" s="72">
        <v>72500</v>
      </c>
      <c r="G1271" s="72">
        <v>73000</v>
      </c>
      <c r="H1271" s="72">
        <v>73500</v>
      </c>
      <c r="I1271" s="111"/>
    </row>
    <row r="1272" spans="1:9" ht="45" x14ac:dyDescent="0.25">
      <c r="A1272" s="216">
        <f t="shared" si="308"/>
        <v>1257</v>
      </c>
      <c r="B1272" s="34" t="s">
        <v>314</v>
      </c>
      <c r="C1272" s="67">
        <v>362500</v>
      </c>
      <c r="D1272" s="67">
        <v>71500</v>
      </c>
      <c r="E1272" s="67">
        <v>72000</v>
      </c>
      <c r="F1272" s="67">
        <v>72500</v>
      </c>
      <c r="G1272" s="67">
        <v>73000</v>
      </c>
      <c r="H1272" s="67">
        <v>73500</v>
      </c>
      <c r="I1272" s="111"/>
    </row>
    <row r="1273" spans="1:9" ht="15.75" x14ac:dyDescent="0.25">
      <c r="A1273" s="216">
        <f t="shared" si="308"/>
        <v>1258</v>
      </c>
      <c r="B1273" s="34" t="s">
        <v>12</v>
      </c>
      <c r="C1273" s="67">
        <v>0</v>
      </c>
      <c r="D1273" s="67">
        <v>0</v>
      </c>
      <c r="E1273" s="67">
        <v>0</v>
      </c>
      <c r="F1273" s="67">
        <v>0</v>
      </c>
      <c r="G1273" s="67">
        <v>0</v>
      </c>
      <c r="H1273" s="67">
        <v>0</v>
      </c>
      <c r="I1273" s="111"/>
    </row>
    <row r="1274" spans="1:9" ht="15.75" x14ac:dyDescent="0.25">
      <c r="A1274" s="216">
        <f t="shared" si="308"/>
        <v>1259</v>
      </c>
      <c r="B1274" s="34" t="s">
        <v>13</v>
      </c>
      <c r="C1274" s="67">
        <v>0</v>
      </c>
      <c r="D1274" s="67">
        <v>0</v>
      </c>
      <c r="E1274" s="67">
        <v>0</v>
      </c>
      <c r="F1274" s="67">
        <v>0</v>
      </c>
      <c r="G1274" s="67">
        <v>0</v>
      </c>
      <c r="H1274" s="67">
        <v>0</v>
      </c>
      <c r="I1274" s="111"/>
    </row>
    <row r="1275" spans="1:9" ht="15.75" x14ac:dyDescent="0.25">
      <c r="A1275" s="216">
        <f t="shared" si="308"/>
        <v>1260</v>
      </c>
      <c r="B1275" s="34" t="s">
        <v>14</v>
      </c>
      <c r="C1275" s="67">
        <v>0</v>
      </c>
      <c r="D1275" s="67">
        <v>0</v>
      </c>
      <c r="E1275" s="67">
        <v>0</v>
      </c>
      <c r="F1275" s="67">
        <v>0</v>
      </c>
      <c r="G1275" s="67">
        <v>0</v>
      </c>
      <c r="H1275" s="67">
        <v>0</v>
      </c>
      <c r="I1275" s="111"/>
    </row>
    <row r="1276" spans="1:9" ht="15.75" x14ac:dyDescent="0.25">
      <c r="A1276" s="216">
        <f t="shared" si="308"/>
        <v>1261</v>
      </c>
      <c r="B1276" s="34" t="s">
        <v>15</v>
      </c>
      <c r="C1276" s="67">
        <v>362500</v>
      </c>
      <c r="D1276" s="67">
        <v>71500</v>
      </c>
      <c r="E1276" s="67">
        <v>72000</v>
      </c>
      <c r="F1276" s="67">
        <v>72500</v>
      </c>
      <c r="G1276" s="67">
        <v>73000</v>
      </c>
      <c r="H1276" s="67">
        <v>73500</v>
      </c>
      <c r="I1276" s="111"/>
    </row>
    <row r="1277" spans="1:9" ht="20.25" customHeight="1" x14ac:dyDescent="0.25">
      <c r="A1277" s="216">
        <f t="shared" si="308"/>
        <v>1262</v>
      </c>
      <c r="B1277" s="247" t="s">
        <v>68</v>
      </c>
      <c r="C1277" s="248"/>
      <c r="D1277" s="248"/>
      <c r="E1277" s="248"/>
      <c r="F1277" s="248"/>
      <c r="G1277" s="248"/>
      <c r="H1277" s="248"/>
      <c r="I1277" s="249"/>
    </row>
    <row r="1278" spans="1:9" ht="78.75" x14ac:dyDescent="0.25">
      <c r="A1278" s="216">
        <f t="shared" si="308"/>
        <v>1263</v>
      </c>
      <c r="B1278" s="121" t="s">
        <v>70</v>
      </c>
      <c r="C1278" s="122">
        <v>0</v>
      </c>
      <c r="D1278" s="122">
        <v>0</v>
      </c>
      <c r="E1278" s="122">
        <v>0</v>
      </c>
      <c r="F1278" s="122">
        <v>0</v>
      </c>
      <c r="G1278" s="122">
        <v>0</v>
      </c>
      <c r="H1278" s="122">
        <v>0</v>
      </c>
      <c r="I1278" s="111"/>
    </row>
    <row r="1279" spans="1:9" ht="15.75" x14ac:dyDescent="0.25">
      <c r="A1279" s="216">
        <f t="shared" si="308"/>
        <v>1264</v>
      </c>
      <c r="B1279" s="121" t="s">
        <v>12</v>
      </c>
      <c r="C1279" s="122">
        <v>0</v>
      </c>
      <c r="D1279" s="122">
        <v>0</v>
      </c>
      <c r="E1279" s="122">
        <v>0</v>
      </c>
      <c r="F1279" s="122">
        <v>0</v>
      </c>
      <c r="G1279" s="122">
        <v>0</v>
      </c>
      <c r="H1279" s="122">
        <v>0</v>
      </c>
      <c r="I1279" s="111"/>
    </row>
    <row r="1280" spans="1:9" ht="15.75" x14ac:dyDescent="0.25">
      <c r="A1280" s="216">
        <f t="shared" si="308"/>
        <v>1265</v>
      </c>
      <c r="B1280" s="121" t="s">
        <v>13</v>
      </c>
      <c r="C1280" s="122">
        <v>0</v>
      </c>
      <c r="D1280" s="122">
        <v>0</v>
      </c>
      <c r="E1280" s="122">
        <v>0</v>
      </c>
      <c r="F1280" s="122">
        <v>0</v>
      </c>
      <c r="G1280" s="122">
        <v>0</v>
      </c>
      <c r="H1280" s="122">
        <v>0</v>
      </c>
      <c r="I1280" s="111"/>
    </row>
    <row r="1281" spans="1:9" ht="15.75" x14ac:dyDescent="0.25">
      <c r="A1281" s="216">
        <f t="shared" si="308"/>
        <v>1266</v>
      </c>
      <c r="B1281" s="121" t="s">
        <v>14</v>
      </c>
      <c r="C1281" s="122">
        <v>0</v>
      </c>
      <c r="D1281" s="122">
        <v>0</v>
      </c>
      <c r="E1281" s="122">
        <v>0</v>
      </c>
      <c r="F1281" s="122">
        <v>0</v>
      </c>
      <c r="G1281" s="122">
        <v>0</v>
      </c>
      <c r="H1281" s="122">
        <v>0</v>
      </c>
      <c r="I1281" s="111"/>
    </row>
    <row r="1282" spans="1:9" ht="15.75" x14ac:dyDescent="0.25">
      <c r="A1282" s="216">
        <f t="shared" si="308"/>
        <v>1267</v>
      </c>
      <c r="B1282" s="43" t="s">
        <v>15</v>
      </c>
      <c r="C1282" s="122">
        <v>0</v>
      </c>
      <c r="D1282" s="122">
        <v>0</v>
      </c>
      <c r="E1282" s="122">
        <v>0</v>
      </c>
      <c r="F1282" s="122">
        <v>0</v>
      </c>
      <c r="G1282" s="122">
        <v>0</v>
      </c>
      <c r="H1282" s="122">
        <v>0</v>
      </c>
      <c r="I1282" s="111"/>
    </row>
    <row r="1283" spans="1:9" ht="31.5" x14ac:dyDescent="0.25">
      <c r="A1283" s="216">
        <f t="shared" si="308"/>
        <v>1268</v>
      </c>
      <c r="B1283" s="108" t="s">
        <v>315</v>
      </c>
      <c r="C1283" s="109">
        <v>0</v>
      </c>
      <c r="D1283" s="109">
        <v>0</v>
      </c>
      <c r="E1283" s="109">
        <v>0</v>
      </c>
      <c r="F1283" s="109">
        <v>0</v>
      </c>
      <c r="G1283" s="109">
        <v>0</v>
      </c>
      <c r="H1283" s="109">
        <v>0</v>
      </c>
      <c r="I1283" s="111"/>
    </row>
    <row r="1284" spans="1:9" ht="15.75" x14ac:dyDescent="0.25">
      <c r="A1284" s="216">
        <f t="shared" si="308"/>
        <v>1269</v>
      </c>
      <c r="B1284" s="108" t="s">
        <v>12</v>
      </c>
      <c r="C1284" s="109">
        <v>0</v>
      </c>
      <c r="D1284" s="109">
        <v>0</v>
      </c>
      <c r="E1284" s="109">
        <v>0</v>
      </c>
      <c r="F1284" s="109">
        <v>0</v>
      </c>
      <c r="G1284" s="109">
        <v>0</v>
      </c>
      <c r="H1284" s="109">
        <v>0</v>
      </c>
      <c r="I1284" s="111"/>
    </row>
    <row r="1285" spans="1:9" ht="15.75" x14ac:dyDescent="0.25">
      <c r="A1285" s="216">
        <f t="shared" si="308"/>
        <v>1270</v>
      </c>
      <c r="B1285" s="108" t="s">
        <v>13</v>
      </c>
      <c r="C1285" s="109">
        <v>0</v>
      </c>
      <c r="D1285" s="109">
        <v>0</v>
      </c>
      <c r="E1285" s="109">
        <v>0</v>
      </c>
      <c r="F1285" s="109">
        <v>0</v>
      </c>
      <c r="G1285" s="109">
        <v>0</v>
      </c>
      <c r="H1285" s="109">
        <v>0</v>
      </c>
      <c r="I1285" s="111"/>
    </row>
    <row r="1286" spans="1:9" ht="15.75" x14ac:dyDescent="0.25">
      <c r="A1286" s="216">
        <f t="shared" si="308"/>
        <v>1271</v>
      </c>
      <c r="B1286" s="108" t="s">
        <v>14</v>
      </c>
      <c r="C1286" s="109">
        <v>0</v>
      </c>
      <c r="D1286" s="109">
        <v>0</v>
      </c>
      <c r="E1286" s="109">
        <v>0</v>
      </c>
      <c r="F1286" s="109">
        <v>0</v>
      </c>
      <c r="G1286" s="109">
        <v>0</v>
      </c>
      <c r="H1286" s="109">
        <v>0</v>
      </c>
      <c r="I1286" s="111"/>
    </row>
    <row r="1287" spans="1:9" ht="15.75" x14ac:dyDescent="0.25">
      <c r="A1287" s="216">
        <f t="shared" si="308"/>
        <v>1272</v>
      </c>
      <c r="B1287" s="34" t="s">
        <v>15</v>
      </c>
      <c r="C1287" s="109">
        <v>0</v>
      </c>
      <c r="D1287" s="109">
        <v>0</v>
      </c>
      <c r="E1287" s="109">
        <v>0</v>
      </c>
      <c r="F1287" s="109">
        <v>0</v>
      </c>
      <c r="G1287" s="109">
        <v>0</v>
      </c>
      <c r="H1287" s="109">
        <v>0</v>
      </c>
      <c r="I1287" s="111"/>
    </row>
  </sheetData>
  <mergeCells count="194">
    <mergeCell ref="B890:I890"/>
    <mergeCell ref="B1086:I1086"/>
    <mergeCell ref="B1103:I1103"/>
    <mergeCell ref="B968:I968"/>
    <mergeCell ref="B946:I946"/>
    <mergeCell ref="B935:I935"/>
    <mergeCell ref="B913:I913"/>
    <mergeCell ref="B1130:I1130"/>
    <mergeCell ref="F2:I2"/>
    <mergeCell ref="J914:K914"/>
    <mergeCell ref="J915:K915"/>
    <mergeCell ref="J916:K916"/>
    <mergeCell ref="J917:K917"/>
    <mergeCell ref="J918:K918"/>
    <mergeCell ref="J919:K919"/>
    <mergeCell ref="J891:K891"/>
    <mergeCell ref="J892:K892"/>
    <mergeCell ref="J893:K893"/>
    <mergeCell ref="J894:K894"/>
    <mergeCell ref="J895:K895"/>
    <mergeCell ref="J804:K804"/>
    <mergeCell ref="J809:K809"/>
    <mergeCell ref="J814:K814"/>
    <mergeCell ref="J882:K882"/>
    <mergeCell ref="J883:K883"/>
    <mergeCell ref="J884:K884"/>
    <mergeCell ref="J885:K885"/>
    <mergeCell ref="J886:K886"/>
    <mergeCell ref="J887:K887"/>
    <mergeCell ref="J888:K888"/>
    <mergeCell ref="J889:K889"/>
    <mergeCell ref="J878:K878"/>
    <mergeCell ref="J879:K879"/>
    <mergeCell ref="J880:K880"/>
    <mergeCell ref="J881:K881"/>
    <mergeCell ref="J873:K873"/>
    <mergeCell ref="J874:K874"/>
    <mergeCell ref="J875:K875"/>
    <mergeCell ref="J876:K876"/>
    <mergeCell ref="J877:K877"/>
    <mergeCell ref="J868:K868"/>
    <mergeCell ref="J869:K869"/>
    <mergeCell ref="J870:K870"/>
    <mergeCell ref="J871:K871"/>
    <mergeCell ref="J872:K87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842:K842"/>
    <mergeCell ref="J843:K843"/>
    <mergeCell ref="J845:K845"/>
    <mergeCell ref="J846:K846"/>
    <mergeCell ref="J847:K847"/>
    <mergeCell ref="J837:K837"/>
    <mergeCell ref="J838:K838"/>
    <mergeCell ref="J839:K839"/>
    <mergeCell ref="J840:K840"/>
    <mergeCell ref="J841:K841"/>
    <mergeCell ref="J832:K832"/>
    <mergeCell ref="J833:K833"/>
    <mergeCell ref="J834:K834"/>
    <mergeCell ref="J835:K835"/>
    <mergeCell ref="J836:K836"/>
    <mergeCell ref="J827:K827"/>
    <mergeCell ref="J828:K828"/>
    <mergeCell ref="J829:K829"/>
    <mergeCell ref="J830:K830"/>
    <mergeCell ref="J831:K831"/>
    <mergeCell ref="J822:K822"/>
    <mergeCell ref="J823:K823"/>
    <mergeCell ref="J824:K824"/>
    <mergeCell ref="J825:K825"/>
    <mergeCell ref="J826:K826"/>
    <mergeCell ref="J817:K817"/>
    <mergeCell ref="J818:K818"/>
    <mergeCell ref="J819:K819"/>
    <mergeCell ref="J820:K820"/>
    <mergeCell ref="J821:K821"/>
    <mergeCell ref="J812:K812"/>
    <mergeCell ref="J813:K813"/>
    <mergeCell ref="J815:K815"/>
    <mergeCell ref="J816:K816"/>
    <mergeCell ref="J806:K806"/>
    <mergeCell ref="J807:K807"/>
    <mergeCell ref="J808:K808"/>
    <mergeCell ref="J810:K810"/>
    <mergeCell ref="J811:K811"/>
    <mergeCell ref="J801:K801"/>
    <mergeCell ref="J802:K802"/>
    <mergeCell ref="J803:K803"/>
    <mergeCell ref="J805:K805"/>
    <mergeCell ref="B143:I143"/>
    <mergeCell ref="J795:K795"/>
    <mergeCell ref="J796:K796"/>
    <mergeCell ref="J797:K797"/>
    <mergeCell ref="J798:K798"/>
    <mergeCell ref="J799:K799"/>
    <mergeCell ref="J794:K794"/>
    <mergeCell ref="C641:C646"/>
    <mergeCell ref="D641:D646"/>
    <mergeCell ref="E641:E646"/>
    <mergeCell ref="F641:F646"/>
    <mergeCell ref="G641:G646"/>
    <mergeCell ref="J800:K800"/>
    <mergeCell ref="B487:I487"/>
    <mergeCell ref="B788:I788"/>
    <mergeCell ref="J788:K788"/>
    <mergeCell ref="B711:I711"/>
    <mergeCell ref="B657:I657"/>
    <mergeCell ref="B651:I651"/>
    <mergeCell ref="B630:I630"/>
    <mergeCell ref="B618:I618"/>
    <mergeCell ref="B592:I592"/>
    <mergeCell ref="B546:I546"/>
    <mergeCell ref="B520:I520"/>
    <mergeCell ref="B508:I508"/>
    <mergeCell ref="H641:H646"/>
    <mergeCell ref="B962:I962"/>
    <mergeCell ref="B794:I794"/>
    <mergeCell ref="A1:I1"/>
    <mergeCell ref="A4:I4"/>
    <mergeCell ref="A5:I5"/>
    <mergeCell ref="A6:I6"/>
    <mergeCell ref="B285:I285"/>
    <mergeCell ref="B420:I420"/>
    <mergeCell ref="B432:I432"/>
    <mergeCell ref="B463:I463"/>
    <mergeCell ref="B153:I153"/>
    <mergeCell ref="B167:I167"/>
    <mergeCell ref="B181:I181"/>
    <mergeCell ref="B321:I321"/>
    <mergeCell ref="A8:A9"/>
    <mergeCell ref="B8:B9"/>
    <mergeCell ref="C8:H8"/>
    <mergeCell ref="I8:I9"/>
    <mergeCell ref="B26:I26"/>
    <mergeCell ref="B33:I33"/>
    <mergeCell ref="B40:I40"/>
    <mergeCell ref="B383:I383"/>
    <mergeCell ref="B370:I370"/>
    <mergeCell ref="B1277:I1277"/>
    <mergeCell ref="B1266:I1266"/>
    <mergeCell ref="B1245:I1245"/>
    <mergeCell ref="B1234:I1234"/>
    <mergeCell ref="B1208:I1208"/>
    <mergeCell ref="B1185:I1185"/>
    <mergeCell ref="B1174:I1174"/>
    <mergeCell ref="B1163:I1163"/>
    <mergeCell ref="B1146:I1146"/>
    <mergeCell ref="I1197:I1198"/>
    <mergeCell ref="I1192:I1193"/>
    <mergeCell ref="I1170:I1171"/>
    <mergeCell ref="B1157:I1157"/>
    <mergeCell ref="B121:I121"/>
    <mergeCell ref="B104:I104"/>
    <mergeCell ref="B96:I96"/>
    <mergeCell ref="B85:I85"/>
    <mergeCell ref="B1201:I1201"/>
    <mergeCell ref="B1202:I1202"/>
    <mergeCell ref="B896:I896"/>
    <mergeCell ref="B878:I878"/>
    <mergeCell ref="B867:I867"/>
    <mergeCell ref="B841:I841"/>
    <mergeCell ref="B815:I815"/>
    <mergeCell ref="B782:I782"/>
    <mergeCell ref="B765:I765"/>
    <mergeCell ref="B749:I749"/>
    <mergeCell ref="B733:I733"/>
    <mergeCell ref="B1109:I1109"/>
    <mergeCell ref="B1092:I1092"/>
    <mergeCell ref="B1075:I1075"/>
    <mergeCell ref="B1064:I1064"/>
    <mergeCell ref="B1058:I1058"/>
    <mergeCell ref="B1037:I1037"/>
    <mergeCell ref="B1026:I1026"/>
    <mergeCell ref="B1010:I1010"/>
    <mergeCell ref="B999:I999"/>
  </mergeCells>
  <hyperlinks>
    <hyperlink ref="B800" r:id="rId1" display="consultantplus://offline/ref=2304280BEA9F01882DAAB3CF42EFB32E3841C5181B984CDF7B5578BBC114i4I"/>
  </hyperlinks>
  <pageMargins left="0.27559055118110237" right="0.19685039370078741" top="0.23622047244094491" bottom="0.19685039370078741" header="0.31496062992125984" footer="0.31496062992125984"/>
  <pageSetup paperSize="9" scale="74" fitToHeight="100" orientation="landscape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СЛОГ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2014-10-13T09:01:48Z</dcterms:modified>
</cp:coreProperties>
</file>